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8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24" i="1" l="1"/>
  <c r="F43" i="1"/>
  <c r="F196" i="1" s="1"/>
  <c r="H62" i="1"/>
  <c r="J81" i="1"/>
  <c r="F100" i="1"/>
  <c r="H119" i="1"/>
  <c r="J138" i="1"/>
  <c r="F157" i="1"/>
  <c r="H176" i="1"/>
  <c r="J195" i="1"/>
  <c r="G24" i="1"/>
  <c r="L176" i="1"/>
  <c r="G195" i="1"/>
  <c r="H81" i="1"/>
  <c r="H196" i="1" s="1"/>
  <c r="J100" i="1"/>
  <c r="F119" i="1"/>
  <c r="H138" i="1"/>
  <c r="J157" i="1"/>
  <c r="F176" i="1"/>
  <c r="H195" i="1"/>
  <c r="I24" i="1"/>
  <c r="I196" i="1" s="1"/>
  <c r="L43" i="1"/>
  <c r="L196" i="1" s="1"/>
  <c r="G62" i="1"/>
  <c r="I81" i="1"/>
  <c r="L100" i="1"/>
  <c r="G119" i="1"/>
  <c r="I138" i="1"/>
  <c r="L157" i="1"/>
  <c r="G176" i="1"/>
  <c r="I195" i="1"/>
  <c r="G196" i="1" l="1"/>
  <c r="J196" i="1"/>
</calcChain>
</file>

<file path=xl/sharedStrings.xml><?xml version="1.0" encoding="utf-8"?>
<sst xmlns="http://schemas.openxmlformats.org/spreadsheetml/2006/main" count="321" uniqueCount="77">
  <si>
    <t>Школа</t>
  </si>
  <si>
    <t>ГКОУ РД "Уллубиевская СОШ Гунибского района"</t>
  </si>
  <si>
    <t>Утвердил:</t>
  </si>
  <si>
    <t>должность</t>
  </si>
  <si>
    <t>директор ОО</t>
  </si>
  <si>
    <t>Типовое примерное меню приготавливаемых блюд</t>
  </si>
  <si>
    <t>фамилия</t>
  </si>
  <si>
    <t>Насрудинов П.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</si>
  <si>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</si>
  <si>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</si>
  <si>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</si>
  <si>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</si>
  <si>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</si>
  <si>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</si>
  <si>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</si>
  <si>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</si>
  <si>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</si>
  <si>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</si>
  <si>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</si>
  <si>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</si>
  <si>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</si>
  <si>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</si>
  <si>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</si>
  <si>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</si>
  <si>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</si>
  <si>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</si>
  <si>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</si>
  <si>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</si>
  <si>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</si>
  <si>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гор.напиток</t>
  </si>
  <si>
    <t>Чай с сахаром</t>
  </si>
  <si>
    <t>хлеб</t>
  </si>
  <si>
    <t>Хлеб пшеничный</t>
  </si>
  <si>
    <t>фрукты</t>
  </si>
  <si>
    <t>Банан</t>
  </si>
  <si>
    <t>итого</t>
  </si>
  <si>
    <t>Обед</t>
  </si>
  <si>
    <t>закуска</t>
  </si>
  <si>
    <t>Салат из свежих помидоров и огурцов</t>
  </si>
  <si>
    <t>1 блюдо</t>
  </si>
  <si>
    <t>2 блюдо</t>
  </si>
  <si>
    <t>гарнир</t>
  </si>
  <si>
    <t>напиток</t>
  </si>
  <si>
    <t>хлеб бел.</t>
  </si>
  <si>
    <t>хлеб черн.</t>
  </si>
  <si>
    <t>выпечка</t>
  </si>
  <si>
    <t>Пирог с мясом</t>
  </si>
  <si>
    <t>Итого за день:</t>
  </si>
  <si>
    <t>Суп картофельный с макаронными  изделиями</t>
  </si>
  <si>
    <t>Компот из сухофруктов</t>
  </si>
  <si>
    <t>сладкое</t>
  </si>
  <si>
    <t>Печенье</t>
  </si>
  <si>
    <t>пром</t>
  </si>
  <si>
    <t>Салат из моркови с яблоком</t>
  </si>
  <si>
    <t>Плов из птицы</t>
  </si>
  <si>
    <t>Суп картофельный</t>
  </si>
  <si>
    <t>Яблоко</t>
  </si>
  <si>
    <t>Сок абрикосовый</t>
  </si>
  <si>
    <t>Тушеная капуста</t>
  </si>
  <si>
    <t>Минтай припущенный с овощами</t>
  </si>
  <si>
    <t>Суп картофельный с бобовыми</t>
  </si>
  <si>
    <t>Груша</t>
  </si>
  <si>
    <t>Салат из белокочанной капусты</t>
  </si>
  <si>
    <t>Котлета из говядины</t>
  </si>
  <si>
    <t>Пюре картофельное</t>
  </si>
  <si>
    <t>Суп картофельный с фрикадельками</t>
  </si>
  <si>
    <t>Пряник</t>
  </si>
  <si>
    <t>пром.</t>
  </si>
  <si>
    <t>Салат из свеклы с яблоком</t>
  </si>
  <si>
    <t>Гуляш</t>
  </si>
  <si>
    <t>Макароны отварные</t>
  </si>
  <si>
    <t>Каша гречневая рассыпчатая</t>
  </si>
  <si>
    <t>Суп картофельный с крупой</t>
  </si>
  <si>
    <t>Котлета рубленная из птицы</t>
  </si>
  <si>
    <t>Винегрет овощной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</si>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</sst>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Protection="1">
      <protection locked="0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A121" zoomScaleNormal="100" workbookViewId="0">
      <selection activeCell="O13" sqref="O13"/>
    </sheetView>
  </sheetViews>
  <sheetFormatPr defaultRowHeight="14.4" x14ac:dyDescent="0.3"/>
  <cols>
    <col min="5" max="5" width="20.6640625" customWidth="1"/>
  </cols>
  <sheetData>
    <row r="1" spans="1:12" x14ac:dyDescent="0.3">
      <c r="A1" s="1" t="s">
        <v>0</v>
      </c>
      <c r="B1" s="2"/>
      <c r="C1" s="53" t="s">
        <v>1</v>
      </c>
      <c r="D1" s="54"/>
      <c r="E1" s="54"/>
      <c r="F1" s="3" t="s">
        <v>2</v>
      </c>
      <c r="G1" s="2" t="s">
        <v>3</v>
      </c>
      <c r="H1" s="55" t="s">
        <v>4</v>
      </c>
      <c r="I1" s="55"/>
      <c r="J1" s="55"/>
      <c r="K1" s="55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5"/>
      <c r="J2" s="55"/>
      <c r="K2" s="55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4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1.45</v>
      </c>
      <c r="H6" s="20">
        <v>3.93</v>
      </c>
      <c r="I6" s="20">
        <v>100.2</v>
      </c>
      <c r="J6" s="20">
        <v>82</v>
      </c>
      <c r="K6" s="21">
        <v>170</v>
      </c>
      <c r="L6" s="20">
        <v>71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>
        <v>943</v>
      </c>
      <c r="L8" s="27"/>
    </row>
    <row r="9" spans="1:12" x14ac:dyDescent="0.3">
      <c r="A9" s="22"/>
      <c r="B9" s="23"/>
      <c r="C9" s="24"/>
      <c r="D9" s="29" t="s">
        <v>31</v>
      </c>
      <c r="E9" s="26" t="s">
        <v>32</v>
      </c>
      <c r="F9" s="27">
        <v>45</v>
      </c>
      <c r="G9" s="27">
        <v>2</v>
      </c>
      <c r="H9" s="27">
        <v>1</v>
      </c>
      <c r="I9" s="27">
        <v>15</v>
      </c>
      <c r="J9" s="27">
        <v>77</v>
      </c>
      <c r="K9" s="28">
        <v>1</v>
      </c>
      <c r="L9" s="27"/>
    </row>
    <row r="10" spans="1:12" x14ac:dyDescent="0.3">
      <c r="A10" s="22"/>
      <c r="B10" s="23"/>
      <c r="C10" s="24"/>
      <c r="D10" s="29" t="s">
        <v>33</v>
      </c>
      <c r="E10" s="26" t="s">
        <v>34</v>
      </c>
      <c r="F10" s="27">
        <v>180</v>
      </c>
      <c r="G10" s="27">
        <v>2</v>
      </c>
      <c r="H10" s="27">
        <v>1</v>
      </c>
      <c r="I10" s="27">
        <v>21</v>
      </c>
      <c r="J10" s="27">
        <v>96</v>
      </c>
      <c r="K10" s="28">
        <v>388</v>
      </c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35</v>
      </c>
      <c r="E13" s="34"/>
      <c r="F13" s="35">
        <f>SUM(F6:F12)</f>
        <v>625</v>
      </c>
      <c r="G13" s="35">
        <f t="shared" ref="G13:J13" si="0">SUM(G6:G12)</f>
        <v>5.65</v>
      </c>
      <c r="H13" s="35">
        <f t="shared" si="0"/>
        <v>5.93</v>
      </c>
      <c r="I13" s="35">
        <f t="shared" si="0"/>
        <v>150.19999999999999</v>
      </c>
      <c r="J13" s="35">
        <f t="shared" si="0"/>
        <v>283</v>
      </c>
      <c r="K13" s="36"/>
      <c r="L13" s="35">
        <f t="shared" ref="L13" si="1">SUM(L6:L12)</f>
        <v>71</v>
      </c>
    </row>
    <row r="14" spans="1:12" ht="27" thickBot="1" x14ac:dyDescent="0.3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60</v>
      </c>
      <c r="G14" s="27">
        <v>0.59</v>
      </c>
      <c r="H14" s="27">
        <v>3.69</v>
      </c>
      <c r="I14" s="27">
        <v>2.2400000000000002</v>
      </c>
      <c r="J14" s="27">
        <v>44.52</v>
      </c>
      <c r="K14" s="28">
        <v>15</v>
      </c>
      <c r="L14" s="27"/>
    </row>
    <row r="15" spans="1:12" ht="26.4" x14ac:dyDescent="0.3">
      <c r="A15" s="22"/>
      <c r="B15" s="23"/>
      <c r="C15" s="24"/>
      <c r="D15" s="29" t="s">
        <v>39</v>
      </c>
      <c r="E15" s="19" t="s">
        <v>28</v>
      </c>
      <c r="F15" s="20">
        <v>200</v>
      </c>
      <c r="G15" s="20">
        <v>1.45</v>
      </c>
      <c r="H15" s="20">
        <v>3.93</v>
      </c>
      <c r="I15" s="20">
        <v>100.2</v>
      </c>
      <c r="J15" s="20">
        <v>82</v>
      </c>
      <c r="K15" s="21">
        <v>170</v>
      </c>
      <c r="L15" s="27"/>
    </row>
    <row r="16" spans="1:12" x14ac:dyDescent="0.3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42</v>
      </c>
      <c r="E18" s="26" t="s">
        <v>30</v>
      </c>
      <c r="F18" s="27">
        <v>200</v>
      </c>
      <c r="G18" s="27">
        <v>0.2</v>
      </c>
      <c r="H18" s="27">
        <v>0</v>
      </c>
      <c r="I18" s="27">
        <v>14</v>
      </c>
      <c r="J18" s="27">
        <v>28</v>
      </c>
      <c r="K18" s="28">
        <v>943</v>
      </c>
      <c r="L18" s="27"/>
    </row>
    <row r="19" spans="1:12" x14ac:dyDescent="0.3">
      <c r="A19" s="22"/>
      <c r="B19" s="23"/>
      <c r="C19" s="24"/>
      <c r="D19" s="29" t="s">
        <v>43</v>
      </c>
      <c r="E19" s="26" t="s">
        <v>32</v>
      </c>
      <c r="F19" s="27">
        <v>45</v>
      </c>
      <c r="G19" s="27">
        <v>2</v>
      </c>
      <c r="H19" s="27">
        <v>1</v>
      </c>
      <c r="I19" s="27">
        <v>15</v>
      </c>
      <c r="J19" s="27">
        <v>77</v>
      </c>
      <c r="K19" s="28">
        <v>1</v>
      </c>
      <c r="L19" s="27"/>
    </row>
    <row r="20" spans="1:12" x14ac:dyDescent="0.3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40" t="s">
        <v>33</v>
      </c>
      <c r="E21" s="26" t="s">
        <v>34</v>
      </c>
      <c r="F21" s="27">
        <v>180</v>
      </c>
      <c r="G21" s="27">
        <v>2</v>
      </c>
      <c r="H21" s="27">
        <v>1</v>
      </c>
      <c r="I21" s="27">
        <v>21</v>
      </c>
      <c r="J21" s="27">
        <v>96</v>
      </c>
      <c r="K21" s="28">
        <v>388</v>
      </c>
      <c r="L21" s="27"/>
    </row>
    <row r="22" spans="1:12" x14ac:dyDescent="0.3">
      <c r="A22" s="22"/>
      <c r="B22" s="23"/>
      <c r="C22" s="24"/>
      <c r="D22" s="40" t="s">
        <v>45</v>
      </c>
      <c r="E22" s="26" t="s">
        <v>46</v>
      </c>
      <c r="F22" s="27">
        <v>100</v>
      </c>
      <c r="G22" s="27">
        <v>14.1</v>
      </c>
      <c r="H22" s="27">
        <v>8.6999999999999993</v>
      </c>
      <c r="I22" s="27">
        <v>35.9</v>
      </c>
      <c r="J22" s="27">
        <v>281</v>
      </c>
      <c r="K22" s="28">
        <v>746</v>
      </c>
      <c r="L22" s="27"/>
    </row>
    <row r="23" spans="1:12" x14ac:dyDescent="0.3">
      <c r="A23" s="30"/>
      <c r="B23" s="31"/>
      <c r="C23" s="32"/>
      <c r="D23" s="33" t="s">
        <v>35</v>
      </c>
      <c r="E23" s="34"/>
      <c r="F23" s="35">
        <f>SUM(F14:F22)</f>
        <v>785</v>
      </c>
      <c r="G23" s="35">
        <f t="shared" ref="G23:J23" si="2">SUM(G14:G22)</f>
        <v>20.34</v>
      </c>
      <c r="H23" s="35">
        <f t="shared" si="2"/>
        <v>18.32</v>
      </c>
      <c r="I23" s="35">
        <f t="shared" si="2"/>
        <v>188.34</v>
      </c>
      <c r="J23" s="35">
        <f t="shared" si="2"/>
        <v>608.52</v>
      </c>
      <c r="K23" s="36"/>
      <c r="L23" s="35">
        <f t="shared" ref="L23" si="3">SUM(L14:L22)</f>
        <v>0</v>
      </c>
    </row>
    <row r="24" spans="1:12" ht="15" thickBot="1" x14ac:dyDescent="0.35">
      <c r="A24" s="41">
        <f>A6</f>
        <v>1</v>
      </c>
      <c r="B24" s="42">
        <f>B6</f>
        <v>1</v>
      </c>
      <c r="C24" s="51" t="s">
        <v>47</v>
      </c>
      <c r="D24" s="52"/>
      <c r="E24" s="43"/>
      <c r="F24" s="44">
        <f>F13+F23</f>
        <v>1410</v>
      </c>
      <c r="G24" s="44">
        <f t="shared" ref="G24:J24" si="4">G13+G23</f>
        <v>25.990000000000002</v>
      </c>
      <c r="H24" s="44">
        <f t="shared" si="4"/>
        <v>24.25</v>
      </c>
      <c r="I24" s="44">
        <f t="shared" si="4"/>
        <v>338.53999999999996</v>
      </c>
      <c r="J24" s="44">
        <f t="shared" si="4"/>
        <v>891.52</v>
      </c>
      <c r="K24" s="44"/>
      <c r="L24" s="44">
        <f t="shared" ref="L24" si="5">L13+L23</f>
        <v>71</v>
      </c>
    </row>
    <row r="25" spans="1:12" ht="39.6" x14ac:dyDescent="0.3">
      <c r="A25" s="45">
        <v>1</v>
      </c>
      <c r="B25" s="23">
        <v>2</v>
      </c>
      <c r="C25" s="17" t="s">
        <v>26</v>
      </c>
      <c r="D25" s="18" t="s">
        <v>27</v>
      </c>
      <c r="E25" s="19" t="s">
        <v>48</v>
      </c>
      <c r="F25" s="20">
        <v>200</v>
      </c>
      <c r="G25" s="20">
        <v>2.15</v>
      </c>
      <c r="H25" s="20">
        <v>2.27</v>
      </c>
      <c r="I25" s="20">
        <v>13.71</v>
      </c>
      <c r="J25" s="20">
        <v>83.8</v>
      </c>
      <c r="K25" s="21">
        <v>208</v>
      </c>
      <c r="L25" s="20"/>
    </row>
    <row r="26" spans="1:12" x14ac:dyDescent="0.3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26.4" x14ac:dyDescent="0.3">
      <c r="A27" s="45"/>
      <c r="B27" s="23"/>
      <c r="C27" s="24"/>
      <c r="D27" s="29" t="s">
        <v>29</v>
      </c>
      <c r="E27" s="26" t="s">
        <v>49</v>
      </c>
      <c r="F27" s="27">
        <v>200</v>
      </c>
      <c r="G27" s="27">
        <v>0.04</v>
      </c>
      <c r="H27" s="27">
        <v>0</v>
      </c>
      <c r="I27" s="27">
        <v>24.76</v>
      </c>
      <c r="J27" s="27">
        <v>94.2</v>
      </c>
      <c r="K27" s="28">
        <v>868</v>
      </c>
      <c r="L27" s="27"/>
    </row>
    <row r="28" spans="1:12" x14ac:dyDescent="0.3">
      <c r="A28" s="45"/>
      <c r="B28" s="23"/>
      <c r="C28" s="24"/>
      <c r="D28" s="29" t="s">
        <v>31</v>
      </c>
      <c r="E28" s="26" t="s">
        <v>32</v>
      </c>
      <c r="F28" s="27">
        <v>45</v>
      </c>
      <c r="G28" s="27">
        <v>2</v>
      </c>
      <c r="H28" s="27">
        <v>1</v>
      </c>
      <c r="I28" s="27">
        <v>15</v>
      </c>
      <c r="J28" s="27">
        <v>77</v>
      </c>
      <c r="K28" s="28">
        <v>1</v>
      </c>
      <c r="L28" s="27"/>
    </row>
    <row r="29" spans="1:12" x14ac:dyDescent="0.3">
      <c r="A29" s="45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45"/>
      <c r="B30" s="23"/>
      <c r="C30" s="24"/>
      <c r="D30" s="40" t="s">
        <v>50</v>
      </c>
      <c r="E30" s="26" t="s">
        <v>51</v>
      </c>
      <c r="F30" s="27">
        <v>30</v>
      </c>
      <c r="G30" s="27">
        <v>2.4300000000000002</v>
      </c>
      <c r="H30" s="27">
        <v>5.58</v>
      </c>
      <c r="I30" s="27">
        <v>24.93</v>
      </c>
      <c r="J30" s="27">
        <v>136.5</v>
      </c>
      <c r="K30" s="28" t="s">
        <v>52</v>
      </c>
      <c r="L30" s="27"/>
    </row>
    <row r="31" spans="1:12" x14ac:dyDescent="0.3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6"/>
      <c r="B32" s="31"/>
      <c r="C32" s="32"/>
      <c r="D32" s="33" t="s">
        <v>35</v>
      </c>
      <c r="E32" s="34"/>
      <c r="F32" s="35">
        <f>SUM(F25:F31)</f>
        <v>475</v>
      </c>
      <c r="G32" s="35">
        <f t="shared" ref="G32:L32" si="6">SUM(G25:G31)</f>
        <v>6.6199999999999992</v>
      </c>
      <c r="H32" s="35">
        <f t="shared" si="6"/>
        <v>8.85</v>
      </c>
      <c r="I32" s="35">
        <f t="shared" si="6"/>
        <v>78.400000000000006</v>
      </c>
      <c r="J32" s="35">
        <f t="shared" si="6"/>
        <v>391.5</v>
      </c>
      <c r="K32" s="36"/>
      <c r="L32" s="35">
        <f t="shared" si="6"/>
        <v>0</v>
      </c>
    </row>
    <row r="33" spans="1:12" ht="27" thickBot="1" x14ac:dyDescent="0.3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53</v>
      </c>
      <c r="F33" s="27">
        <v>100</v>
      </c>
      <c r="G33" s="27">
        <v>1.08</v>
      </c>
      <c r="H33" s="27">
        <v>0.18</v>
      </c>
      <c r="I33" s="27">
        <v>8.6199999999999992</v>
      </c>
      <c r="J33" s="27">
        <v>40.4</v>
      </c>
      <c r="K33" s="28">
        <v>38</v>
      </c>
      <c r="L33" s="27"/>
    </row>
    <row r="34" spans="1:12" ht="39.6" x14ac:dyDescent="0.3">
      <c r="A34" s="45"/>
      <c r="B34" s="23"/>
      <c r="C34" s="24"/>
      <c r="D34" s="29" t="s">
        <v>39</v>
      </c>
      <c r="E34" s="19" t="s">
        <v>48</v>
      </c>
      <c r="F34" s="20">
        <v>200</v>
      </c>
      <c r="G34" s="20">
        <v>2.15</v>
      </c>
      <c r="H34" s="20">
        <v>2.27</v>
      </c>
      <c r="I34" s="20">
        <v>13.71</v>
      </c>
      <c r="J34" s="20">
        <v>83.8</v>
      </c>
      <c r="K34" s="21">
        <v>208</v>
      </c>
      <c r="L34" s="27"/>
    </row>
    <row r="35" spans="1:12" x14ac:dyDescent="0.3">
      <c r="A35" s="45"/>
      <c r="B35" s="23"/>
      <c r="C35" s="24"/>
      <c r="D35" s="29" t="s">
        <v>40</v>
      </c>
      <c r="E35" s="26" t="s">
        <v>54</v>
      </c>
      <c r="F35" s="27">
        <v>210</v>
      </c>
      <c r="G35" s="27">
        <v>20.3</v>
      </c>
      <c r="H35" s="27">
        <v>17</v>
      </c>
      <c r="I35" s="27">
        <v>35.69</v>
      </c>
      <c r="J35" s="27">
        <v>377</v>
      </c>
      <c r="K35" s="28">
        <v>304</v>
      </c>
      <c r="L35" s="27"/>
    </row>
    <row r="36" spans="1:12" x14ac:dyDescent="0.3">
      <c r="A36" s="45"/>
      <c r="B36" s="23"/>
      <c r="C36" s="24"/>
      <c r="D36" s="29" t="s">
        <v>41</v>
      </c>
      <c r="E36" s="26"/>
      <c r="F36" s="27"/>
      <c r="G36" s="27"/>
      <c r="H36" s="27"/>
      <c r="I36" s="27"/>
      <c r="J36" s="27"/>
      <c r="K36" s="28"/>
      <c r="L36" s="27"/>
    </row>
    <row r="37" spans="1:12" ht="26.4" x14ac:dyDescent="0.3">
      <c r="A37" s="45"/>
      <c r="B37" s="23"/>
      <c r="C37" s="24"/>
      <c r="D37" s="29" t="s">
        <v>42</v>
      </c>
      <c r="E37" s="26" t="s">
        <v>49</v>
      </c>
      <c r="F37" s="27">
        <v>200</v>
      </c>
      <c r="G37" s="27">
        <v>0.04</v>
      </c>
      <c r="H37" s="27">
        <v>0</v>
      </c>
      <c r="I37" s="27">
        <v>24.76</v>
      </c>
      <c r="J37" s="27">
        <v>94.2</v>
      </c>
      <c r="K37" s="28">
        <v>868</v>
      </c>
      <c r="L37" s="27"/>
    </row>
    <row r="38" spans="1:12" x14ac:dyDescent="0.3">
      <c r="A38" s="45"/>
      <c r="B38" s="23"/>
      <c r="C38" s="24"/>
      <c r="D38" s="29" t="s">
        <v>43</v>
      </c>
      <c r="E38" s="26" t="s">
        <v>32</v>
      </c>
      <c r="F38" s="27">
        <v>45</v>
      </c>
      <c r="G38" s="27">
        <v>2</v>
      </c>
      <c r="H38" s="27">
        <v>1</v>
      </c>
      <c r="I38" s="27">
        <v>15</v>
      </c>
      <c r="J38" s="27">
        <v>77</v>
      </c>
      <c r="K38" s="28">
        <v>1</v>
      </c>
      <c r="L38" s="27"/>
    </row>
    <row r="39" spans="1:12" x14ac:dyDescent="0.3">
      <c r="A39" s="45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5"/>
      <c r="B40" s="23"/>
      <c r="C40" s="24"/>
      <c r="D40" s="40" t="s">
        <v>50</v>
      </c>
      <c r="E40" s="26" t="s">
        <v>51</v>
      </c>
      <c r="F40" s="27">
        <v>30</v>
      </c>
      <c r="G40" s="27">
        <v>2.4300000000000002</v>
      </c>
      <c r="H40" s="27">
        <v>5.58</v>
      </c>
      <c r="I40" s="27">
        <v>24.93</v>
      </c>
      <c r="J40" s="27">
        <v>136.5</v>
      </c>
      <c r="K40" s="28" t="s">
        <v>52</v>
      </c>
      <c r="L40" s="27"/>
    </row>
    <row r="41" spans="1:12" x14ac:dyDescent="0.3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6"/>
      <c r="B42" s="31"/>
      <c r="C42" s="32"/>
      <c r="D42" s="33" t="s">
        <v>35</v>
      </c>
      <c r="E42" s="34"/>
      <c r="F42" s="35">
        <f>SUM(F33:F41)</f>
        <v>785</v>
      </c>
      <c r="G42" s="35">
        <f t="shared" ref="G42:L42" si="7">SUM(G33:G41)</f>
        <v>28</v>
      </c>
      <c r="H42" s="35">
        <f t="shared" si="7"/>
        <v>26.03</v>
      </c>
      <c r="I42" s="35">
        <f t="shared" si="7"/>
        <v>122.71000000000001</v>
      </c>
      <c r="J42" s="35">
        <f t="shared" si="7"/>
        <v>808.9</v>
      </c>
      <c r="K42" s="36"/>
      <c r="L42" s="35">
        <f t="shared" si="7"/>
        <v>0</v>
      </c>
    </row>
    <row r="43" spans="1:12" ht="15" thickBot="1" x14ac:dyDescent="0.35">
      <c r="A43" s="47">
        <f>A25</f>
        <v>1</v>
      </c>
      <c r="B43" s="47">
        <f>B25</f>
        <v>2</v>
      </c>
      <c r="C43" s="51" t="s">
        <v>47</v>
      </c>
      <c r="D43" s="52"/>
      <c r="E43" s="43"/>
      <c r="F43" s="44">
        <f>F32+F42</f>
        <v>1260</v>
      </c>
      <c r="G43" s="44">
        <f t="shared" ref="G43:L43" si="8">G32+G42</f>
        <v>34.619999999999997</v>
      </c>
      <c r="H43" s="44">
        <f t="shared" si="8"/>
        <v>34.880000000000003</v>
      </c>
      <c r="I43" s="44">
        <f t="shared" si="8"/>
        <v>201.11</v>
      </c>
      <c r="J43" s="44">
        <f t="shared" si="8"/>
        <v>1200.4000000000001</v>
      </c>
      <c r="K43" s="44"/>
      <c r="L43" s="44">
        <f t="shared" si="8"/>
        <v>0</v>
      </c>
    </row>
    <row r="44" spans="1:12" x14ac:dyDescent="0.3">
      <c r="A44" s="15">
        <v>1</v>
      </c>
      <c r="B44" s="16">
        <v>3</v>
      </c>
      <c r="C44" s="17" t="s">
        <v>26</v>
      </c>
      <c r="D44" s="18" t="s">
        <v>27</v>
      </c>
      <c r="E44" s="19" t="s">
        <v>55</v>
      </c>
      <c r="F44" s="20">
        <v>200</v>
      </c>
      <c r="G44" s="20">
        <v>1.87</v>
      </c>
      <c r="H44" s="20">
        <v>2.2599999999999998</v>
      </c>
      <c r="I44" s="20">
        <v>13.31</v>
      </c>
      <c r="J44" s="20">
        <v>81</v>
      </c>
      <c r="K44" s="21">
        <v>200</v>
      </c>
      <c r="L44" s="20"/>
    </row>
    <row r="45" spans="1:12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3">
      <c r="A46" s="22"/>
      <c r="B46" s="23"/>
      <c r="C46" s="24"/>
      <c r="D46" s="29" t="s">
        <v>29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3">
      <c r="A47" s="22"/>
      <c r="B47" s="23"/>
      <c r="C47" s="24"/>
      <c r="D47" s="29" t="s">
        <v>31</v>
      </c>
      <c r="E47" s="26" t="s">
        <v>32</v>
      </c>
      <c r="F47" s="27">
        <v>45</v>
      </c>
      <c r="G47" s="27">
        <v>2</v>
      </c>
      <c r="H47" s="27">
        <v>1</v>
      </c>
      <c r="I47" s="27">
        <v>15</v>
      </c>
      <c r="J47" s="27">
        <v>77</v>
      </c>
      <c r="K47" s="28">
        <v>1</v>
      </c>
      <c r="L47" s="27"/>
    </row>
    <row r="48" spans="1:12" x14ac:dyDescent="0.3">
      <c r="A48" s="22"/>
      <c r="B48" s="23"/>
      <c r="C48" s="24"/>
      <c r="D48" s="29" t="s">
        <v>33</v>
      </c>
      <c r="E48" s="26" t="s">
        <v>56</v>
      </c>
      <c r="F48" s="27">
        <v>120</v>
      </c>
      <c r="G48" s="27">
        <v>0.4</v>
      </c>
      <c r="H48" s="27">
        <v>0.4</v>
      </c>
      <c r="I48" s="27">
        <v>9.8000000000000007</v>
      </c>
      <c r="J48" s="27">
        <v>47</v>
      </c>
      <c r="K48" s="28">
        <v>847</v>
      </c>
      <c r="L48" s="27"/>
    </row>
    <row r="49" spans="1:12" x14ac:dyDescent="0.3">
      <c r="A49" s="22"/>
      <c r="B49" s="23"/>
      <c r="C49" s="24"/>
      <c r="D49" s="40" t="s">
        <v>42</v>
      </c>
      <c r="E49" s="26" t="s">
        <v>57</v>
      </c>
      <c r="F49" s="27">
        <v>200</v>
      </c>
      <c r="G49" s="27">
        <v>1</v>
      </c>
      <c r="H49" s="27">
        <v>0</v>
      </c>
      <c r="I49" s="27">
        <v>25</v>
      </c>
      <c r="J49" s="27">
        <v>110</v>
      </c>
      <c r="K49" s="28">
        <v>399</v>
      </c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30"/>
      <c r="B51" s="31"/>
      <c r="C51" s="32"/>
      <c r="D51" s="33" t="s">
        <v>35</v>
      </c>
      <c r="E51" s="34"/>
      <c r="F51" s="35">
        <f>SUM(F44:F50)</f>
        <v>565</v>
      </c>
      <c r="G51" s="35">
        <f t="shared" ref="G51:L51" si="9">SUM(G44:G50)</f>
        <v>5.2700000000000005</v>
      </c>
      <c r="H51" s="35">
        <f t="shared" si="9"/>
        <v>3.6599999999999997</v>
      </c>
      <c r="I51" s="35">
        <f t="shared" si="9"/>
        <v>63.11</v>
      </c>
      <c r="J51" s="35">
        <f t="shared" si="9"/>
        <v>315</v>
      </c>
      <c r="K51" s="36"/>
      <c r="L51" s="35">
        <f t="shared" si="9"/>
        <v>0</v>
      </c>
    </row>
    <row r="52" spans="1:12" ht="15" thickBot="1" x14ac:dyDescent="0.3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58</v>
      </c>
      <c r="F52" s="27">
        <v>150</v>
      </c>
      <c r="G52" s="27">
        <v>2.78</v>
      </c>
      <c r="H52" s="27">
        <v>6.48</v>
      </c>
      <c r="I52" s="27">
        <v>34.520000000000003</v>
      </c>
      <c r="J52" s="27">
        <v>213.53</v>
      </c>
      <c r="K52" s="28">
        <v>336</v>
      </c>
      <c r="L52" s="27"/>
    </row>
    <row r="53" spans="1:12" x14ac:dyDescent="0.3">
      <c r="A53" s="22"/>
      <c r="B53" s="23"/>
      <c r="C53" s="24"/>
      <c r="D53" s="29" t="s">
        <v>39</v>
      </c>
      <c r="E53" s="19" t="s">
        <v>55</v>
      </c>
      <c r="F53" s="20">
        <v>200</v>
      </c>
      <c r="G53" s="20">
        <v>1.87</v>
      </c>
      <c r="H53" s="20">
        <v>2.2599999999999998</v>
      </c>
      <c r="I53" s="20">
        <v>13.31</v>
      </c>
      <c r="J53" s="20">
        <v>81</v>
      </c>
      <c r="K53" s="21">
        <v>200</v>
      </c>
      <c r="L53" s="27"/>
    </row>
    <row r="54" spans="1:12" ht="26.4" x14ac:dyDescent="0.3">
      <c r="A54" s="22"/>
      <c r="B54" s="23"/>
      <c r="C54" s="24"/>
      <c r="D54" s="29" t="s">
        <v>40</v>
      </c>
      <c r="E54" s="26" t="s">
        <v>59</v>
      </c>
      <c r="F54" s="27">
        <v>80</v>
      </c>
      <c r="G54" s="27">
        <v>6.12</v>
      </c>
      <c r="H54" s="27">
        <v>0.81</v>
      </c>
      <c r="I54" s="27">
        <v>2.54</v>
      </c>
      <c r="J54" s="27">
        <v>42</v>
      </c>
      <c r="K54" s="28">
        <v>244</v>
      </c>
      <c r="L54" s="27"/>
    </row>
    <row r="55" spans="1:12" x14ac:dyDescent="0.3">
      <c r="A55" s="22"/>
      <c r="B55" s="23"/>
      <c r="C55" s="24"/>
      <c r="D55" s="29" t="s">
        <v>41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42</v>
      </c>
      <c r="E56" s="26" t="s">
        <v>57</v>
      </c>
      <c r="F56" s="27">
        <v>200</v>
      </c>
      <c r="G56" s="27">
        <v>1</v>
      </c>
      <c r="H56" s="27">
        <v>0</v>
      </c>
      <c r="I56" s="27">
        <v>25</v>
      </c>
      <c r="J56" s="27">
        <v>110</v>
      </c>
      <c r="K56" s="28">
        <v>399</v>
      </c>
      <c r="L56" s="27"/>
    </row>
    <row r="57" spans="1:12" x14ac:dyDescent="0.3">
      <c r="A57" s="22"/>
      <c r="B57" s="23"/>
      <c r="C57" s="24"/>
      <c r="D57" s="29" t="s">
        <v>43</v>
      </c>
      <c r="E57" s="26" t="s">
        <v>32</v>
      </c>
      <c r="F57" s="27">
        <v>45</v>
      </c>
      <c r="G57" s="27">
        <v>2</v>
      </c>
      <c r="H57" s="27">
        <v>1</v>
      </c>
      <c r="I57" s="27">
        <v>15</v>
      </c>
      <c r="J57" s="27">
        <v>77</v>
      </c>
      <c r="K57" s="28">
        <v>1</v>
      </c>
      <c r="L57" s="27"/>
    </row>
    <row r="58" spans="1:12" x14ac:dyDescent="0.3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40" t="s">
        <v>33</v>
      </c>
      <c r="E59" s="26" t="s">
        <v>56</v>
      </c>
      <c r="F59" s="27">
        <v>120</v>
      </c>
      <c r="G59" s="27">
        <v>0.4</v>
      </c>
      <c r="H59" s="27">
        <v>0.4</v>
      </c>
      <c r="I59" s="27">
        <v>9.8000000000000007</v>
      </c>
      <c r="J59" s="27">
        <v>47</v>
      </c>
      <c r="K59" s="28">
        <v>847</v>
      </c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35</v>
      </c>
      <c r="E61" s="34"/>
      <c r="F61" s="35">
        <f>SUM(F52:F60)</f>
        <v>795</v>
      </c>
      <c r="G61" s="35">
        <f t="shared" ref="G61:L61" si="10">SUM(G52:G60)</f>
        <v>14.17</v>
      </c>
      <c r="H61" s="35">
        <f t="shared" si="10"/>
        <v>10.950000000000001</v>
      </c>
      <c r="I61" s="35">
        <f t="shared" si="10"/>
        <v>100.17</v>
      </c>
      <c r="J61" s="35">
        <f t="shared" si="10"/>
        <v>570.53</v>
      </c>
      <c r="K61" s="36"/>
      <c r="L61" s="35">
        <f t="shared" si="10"/>
        <v>0</v>
      </c>
    </row>
    <row r="62" spans="1:12" ht="15" thickBot="1" x14ac:dyDescent="0.35">
      <c r="A62" s="41">
        <f>A44</f>
        <v>1</v>
      </c>
      <c r="B62" s="42">
        <f>B44</f>
        <v>3</v>
      </c>
      <c r="C62" s="51" t="s">
        <v>47</v>
      </c>
      <c r="D62" s="52"/>
      <c r="E62" s="43"/>
      <c r="F62" s="44">
        <f>F51+F61</f>
        <v>1360</v>
      </c>
      <c r="G62" s="44">
        <f t="shared" ref="G62:L62" si="11">G51+G61</f>
        <v>19.440000000000001</v>
      </c>
      <c r="H62" s="44">
        <f t="shared" si="11"/>
        <v>14.610000000000001</v>
      </c>
      <c r="I62" s="44">
        <f t="shared" si="11"/>
        <v>163.28</v>
      </c>
      <c r="J62" s="44">
        <f t="shared" si="11"/>
        <v>885.53</v>
      </c>
      <c r="K62" s="44"/>
      <c r="L62" s="44">
        <f t="shared" si="11"/>
        <v>0</v>
      </c>
    </row>
    <row r="63" spans="1:12" ht="26.4" x14ac:dyDescent="0.3">
      <c r="A63" s="15">
        <v>1</v>
      </c>
      <c r="B63" s="16">
        <v>4</v>
      </c>
      <c r="C63" s="17" t="s">
        <v>26</v>
      </c>
      <c r="D63" s="18" t="s">
        <v>27</v>
      </c>
      <c r="E63" s="19" t="s">
        <v>60</v>
      </c>
      <c r="F63" s="20">
        <v>200</v>
      </c>
      <c r="G63" s="20">
        <v>4.3899999999999997</v>
      </c>
      <c r="H63" s="20">
        <v>4.22</v>
      </c>
      <c r="I63" s="20">
        <v>13.06</v>
      </c>
      <c r="J63" s="20">
        <v>107.8</v>
      </c>
      <c r="K63" s="21">
        <v>206</v>
      </c>
      <c r="L63" s="20"/>
    </row>
    <row r="64" spans="1:12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6.4" x14ac:dyDescent="0.3">
      <c r="A65" s="22"/>
      <c r="B65" s="23"/>
      <c r="C65" s="24"/>
      <c r="D65" s="29" t="s">
        <v>29</v>
      </c>
      <c r="E65" s="26" t="s">
        <v>49</v>
      </c>
      <c r="F65" s="27">
        <v>200</v>
      </c>
      <c r="G65" s="27">
        <v>0.04</v>
      </c>
      <c r="H65" s="27">
        <v>0</v>
      </c>
      <c r="I65" s="27">
        <v>24.76</v>
      </c>
      <c r="J65" s="27">
        <v>94.2</v>
      </c>
      <c r="K65" s="28">
        <v>868</v>
      </c>
      <c r="L65" s="27"/>
    </row>
    <row r="66" spans="1:12" x14ac:dyDescent="0.3">
      <c r="A66" s="22"/>
      <c r="B66" s="23"/>
      <c r="C66" s="24"/>
      <c r="D66" s="29" t="s">
        <v>31</v>
      </c>
      <c r="E66" s="26" t="s">
        <v>32</v>
      </c>
      <c r="F66" s="27">
        <v>45</v>
      </c>
      <c r="G66" s="27">
        <v>2</v>
      </c>
      <c r="H66" s="27">
        <v>1</v>
      </c>
      <c r="I66" s="27">
        <v>15</v>
      </c>
      <c r="J66" s="27">
        <v>77</v>
      </c>
      <c r="K66" s="28">
        <v>1</v>
      </c>
      <c r="L66" s="27"/>
    </row>
    <row r="67" spans="1:12" x14ac:dyDescent="0.3">
      <c r="A67" s="22"/>
      <c r="B67" s="23"/>
      <c r="C67" s="24"/>
      <c r="D67" s="29" t="s">
        <v>33</v>
      </c>
      <c r="E67" s="26" t="s">
        <v>61</v>
      </c>
      <c r="F67" s="27">
        <v>120</v>
      </c>
      <c r="G67" s="27">
        <v>0.4</v>
      </c>
      <c r="H67" s="27">
        <v>0.3</v>
      </c>
      <c r="I67" s="27">
        <v>10.3</v>
      </c>
      <c r="J67" s="27">
        <v>47</v>
      </c>
      <c r="K67" s="28">
        <v>847</v>
      </c>
      <c r="L67" s="27"/>
    </row>
    <row r="68" spans="1:12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30"/>
      <c r="B70" s="31"/>
      <c r="C70" s="32"/>
      <c r="D70" s="33" t="s">
        <v>35</v>
      </c>
      <c r="E70" s="34"/>
      <c r="F70" s="35">
        <f>SUM(F63:F69)</f>
        <v>565</v>
      </c>
      <c r="G70" s="35">
        <f t="shared" ref="G70:L70" si="12">SUM(G63:G69)</f>
        <v>6.83</v>
      </c>
      <c r="H70" s="35">
        <f t="shared" si="12"/>
        <v>5.52</v>
      </c>
      <c r="I70" s="35">
        <f t="shared" si="12"/>
        <v>63.120000000000005</v>
      </c>
      <c r="J70" s="35">
        <f t="shared" si="12"/>
        <v>326</v>
      </c>
      <c r="K70" s="36"/>
      <c r="L70" s="35">
        <f t="shared" si="12"/>
        <v>0</v>
      </c>
    </row>
    <row r="71" spans="1:12" ht="27" thickBot="1" x14ac:dyDescent="0.3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62</v>
      </c>
      <c r="F71" s="27">
        <v>60</v>
      </c>
      <c r="G71" s="27">
        <v>8.5000000000000006E-2</v>
      </c>
      <c r="H71" s="27">
        <v>3.05</v>
      </c>
      <c r="I71" s="27">
        <v>5.19</v>
      </c>
      <c r="J71" s="27">
        <v>51.54</v>
      </c>
      <c r="K71" s="28">
        <v>43</v>
      </c>
      <c r="L71" s="27"/>
    </row>
    <row r="72" spans="1:12" ht="26.4" x14ac:dyDescent="0.3">
      <c r="A72" s="22"/>
      <c r="B72" s="23"/>
      <c r="C72" s="24"/>
      <c r="D72" s="29" t="s">
        <v>39</v>
      </c>
      <c r="E72" s="19" t="s">
        <v>60</v>
      </c>
      <c r="F72" s="20">
        <v>200</v>
      </c>
      <c r="G72" s="20">
        <v>4.3899999999999997</v>
      </c>
      <c r="H72" s="20">
        <v>4.22</v>
      </c>
      <c r="I72" s="20">
        <v>13.06</v>
      </c>
      <c r="J72" s="20">
        <v>107.8</v>
      </c>
      <c r="K72" s="21">
        <v>206</v>
      </c>
      <c r="L72" s="27"/>
    </row>
    <row r="73" spans="1:12" x14ac:dyDescent="0.3">
      <c r="A73" s="22"/>
      <c r="B73" s="23"/>
      <c r="C73" s="24"/>
      <c r="D73" s="29" t="s">
        <v>40</v>
      </c>
      <c r="E73" s="26" t="s">
        <v>63</v>
      </c>
      <c r="F73" s="27">
        <v>50</v>
      </c>
      <c r="G73" s="27">
        <v>7.78</v>
      </c>
      <c r="H73" s="27">
        <v>5.78</v>
      </c>
      <c r="I73" s="27">
        <v>7.85</v>
      </c>
      <c r="J73" s="27">
        <v>114.38</v>
      </c>
      <c r="K73" s="28">
        <v>608</v>
      </c>
      <c r="L73" s="27"/>
    </row>
    <row r="74" spans="1:12" x14ac:dyDescent="0.3">
      <c r="A74" s="22"/>
      <c r="B74" s="23"/>
      <c r="C74" s="24"/>
      <c r="D74" s="29" t="s">
        <v>41</v>
      </c>
      <c r="E74" s="26" t="s">
        <v>64</v>
      </c>
      <c r="F74" s="27">
        <v>150</v>
      </c>
      <c r="G74" s="27">
        <v>3.06</v>
      </c>
      <c r="H74" s="27">
        <v>4.8</v>
      </c>
      <c r="I74" s="27">
        <v>20.45</v>
      </c>
      <c r="J74" s="27">
        <v>137.25</v>
      </c>
      <c r="K74" s="28">
        <v>694</v>
      </c>
      <c r="L74" s="27"/>
    </row>
    <row r="75" spans="1:12" ht="26.4" x14ac:dyDescent="0.3">
      <c r="A75" s="22"/>
      <c r="B75" s="23"/>
      <c r="C75" s="24"/>
      <c r="D75" s="29" t="s">
        <v>42</v>
      </c>
      <c r="E75" s="26" t="s">
        <v>49</v>
      </c>
      <c r="F75" s="27">
        <v>200</v>
      </c>
      <c r="G75" s="27">
        <v>0.04</v>
      </c>
      <c r="H75" s="27">
        <v>0</v>
      </c>
      <c r="I75" s="27">
        <v>24.76</v>
      </c>
      <c r="J75" s="27">
        <v>94.2</v>
      </c>
      <c r="K75" s="28">
        <v>868</v>
      </c>
      <c r="L75" s="27"/>
    </row>
    <row r="76" spans="1:12" x14ac:dyDescent="0.3">
      <c r="A76" s="22"/>
      <c r="B76" s="23"/>
      <c r="C76" s="24"/>
      <c r="D76" s="29" t="s">
        <v>43</v>
      </c>
      <c r="E76" s="26" t="s">
        <v>32</v>
      </c>
      <c r="F76" s="27">
        <v>45</v>
      </c>
      <c r="G76" s="27">
        <v>2</v>
      </c>
      <c r="H76" s="27">
        <v>1</v>
      </c>
      <c r="I76" s="27">
        <v>15</v>
      </c>
      <c r="J76" s="27">
        <v>77</v>
      </c>
      <c r="K76" s="28">
        <v>1</v>
      </c>
      <c r="L76" s="27"/>
    </row>
    <row r="77" spans="1:12" x14ac:dyDescent="0.3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40" t="s">
        <v>33</v>
      </c>
      <c r="E78" s="26" t="s">
        <v>61</v>
      </c>
      <c r="F78" s="27">
        <v>120</v>
      </c>
      <c r="G78" s="27">
        <v>0.4</v>
      </c>
      <c r="H78" s="27">
        <v>0.3</v>
      </c>
      <c r="I78" s="27">
        <v>10.3</v>
      </c>
      <c r="J78" s="27">
        <v>47</v>
      </c>
      <c r="K78" s="28">
        <v>847</v>
      </c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35</v>
      </c>
      <c r="E80" s="34"/>
      <c r="F80" s="35">
        <f>SUM(F71:F79)</f>
        <v>825</v>
      </c>
      <c r="G80" s="35">
        <f t="shared" ref="G80:L80" si="13">SUM(G71:G79)</f>
        <v>17.754999999999995</v>
      </c>
      <c r="H80" s="35">
        <f t="shared" si="13"/>
        <v>19.150000000000002</v>
      </c>
      <c r="I80" s="35">
        <f t="shared" si="13"/>
        <v>96.61</v>
      </c>
      <c r="J80" s="35">
        <f t="shared" si="13"/>
        <v>629.17000000000007</v>
      </c>
      <c r="K80" s="36"/>
      <c r="L80" s="35">
        <f t="shared" si="13"/>
        <v>0</v>
      </c>
    </row>
    <row r="81" spans="1:12" ht="15" thickBot="1" x14ac:dyDescent="0.35">
      <c r="A81" s="41">
        <f>A63</f>
        <v>1</v>
      </c>
      <c r="B81" s="42">
        <f>B63</f>
        <v>4</v>
      </c>
      <c r="C81" s="51" t="s">
        <v>47</v>
      </c>
      <c r="D81" s="52"/>
      <c r="E81" s="43"/>
      <c r="F81" s="44">
        <f>F70+F80</f>
        <v>1390</v>
      </c>
      <c r="G81" s="44">
        <f t="shared" ref="G81:L81" si="14">G70+G80</f>
        <v>24.584999999999994</v>
      </c>
      <c r="H81" s="44">
        <f t="shared" si="14"/>
        <v>24.67</v>
      </c>
      <c r="I81" s="44">
        <f t="shared" si="14"/>
        <v>159.73000000000002</v>
      </c>
      <c r="J81" s="44">
        <f t="shared" si="14"/>
        <v>955.17000000000007</v>
      </c>
      <c r="K81" s="44"/>
      <c r="L81" s="44">
        <f t="shared" si="14"/>
        <v>0</v>
      </c>
    </row>
    <row r="82" spans="1:12" ht="26.4" x14ac:dyDescent="0.3">
      <c r="A82" s="15">
        <v>1</v>
      </c>
      <c r="B82" s="16">
        <v>5</v>
      </c>
      <c r="C82" s="17" t="s">
        <v>26</v>
      </c>
      <c r="D82" s="18" t="s">
        <v>27</v>
      </c>
      <c r="E82" s="26" t="s">
        <v>65</v>
      </c>
      <c r="F82" s="27">
        <v>200</v>
      </c>
      <c r="G82" s="27">
        <v>5.83</v>
      </c>
      <c r="H82" s="27">
        <v>4.5599999999999996</v>
      </c>
      <c r="I82" s="27">
        <v>13.59</v>
      </c>
      <c r="J82" s="27">
        <v>118.8</v>
      </c>
      <c r="K82" s="28">
        <v>209</v>
      </c>
      <c r="L82" s="20"/>
    </row>
    <row r="83" spans="1:12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3">
      <c r="A84" s="22"/>
      <c r="B84" s="23"/>
      <c r="C84" s="24"/>
      <c r="D84" s="29" t="s">
        <v>29</v>
      </c>
      <c r="E84" s="26" t="s">
        <v>30</v>
      </c>
      <c r="F84" s="27">
        <v>200</v>
      </c>
      <c r="G84" s="27">
        <v>0.2</v>
      </c>
      <c r="H84" s="27">
        <v>0</v>
      </c>
      <c r="I84" s="27">
        <v>14</v>
      </c>
      <c r="J84" s="27">
        <v>28</v>
      </c>
      <c r="K84" s="28">
        <v>943</v>
      </c>
      <c r="L84" s="27"/>
    </row>
    <row r="85" spans="1:12" x14ac:dyDescent="0.3">
      <c r="A85" s="22"/>
      <c r="B85" s="23"/>
      <c r="C85" s="24"/>
      <c r="D85" s="29" t="s">
        <v>31</v>
      </c>
      <c r="E85" s="26" t="s">
        <v>32</v>
      </c>
      <c r="F85" s="27">
        <v>45</v>
      </c>
      <c r="G85" s="27">
        <v>2</v>
      </c>
      <c r="H85" s="27">
        <v>1</v>
      </c>
      <c r="I85" s="27">
        <v>15</v>
      </c>
      <c r="J85" s="27">
        <v>77</v>
      </c>
      <c r="K85" s="28">
        <v>1</v>
      </c>
      <c r="L85" s="27"/>
    </row>
    <row r="86" spans="1:12" x14ac:dyDescent="0.3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3">
      <c r="A87" s="22"/>
      <c r="B87" s="23"/>
      <c r="C87" s="24"/>
      <c r="D87" s="40" t="s">
        <v>50</v>
      </c>
      <c r="E87" s="26" t="s">
        <v>66</v>
      </c>
      <c r="F87" s="27">
        <v>30</v>
      </c>
      <c r="G87" s="27">
        <v>3.84</v>
      </c>
      <c r="H87" s="27">
        <v>3.06</v>
      </c>
      <c r="I87" s="27">
        <v>48.75</v>
      </c>
      <c r="J87" s="27">
        <v>237.9</v>
      </c>
      <c r="K87" s="28" t="s">
        <v>67</v>
      </c>
      <c r="L87" s="27"/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0"/>
      <c r="B89" s="31"/>
      <c r="C89" s="32"/>
      <c r="D89" s="33" t="s">
        <v>35</v>
      </c>
      <c r="E89" s="34"/>
      <c r="F89" s="35">
        <f>SUM(F82:F88)</f>
        <v>475</v>
      </c>
      <c r="G89" s="35">
        <f t="shared" ref="G89:L89" si="15">SUM(G82:G88)</f>
        <v>11.870000000000001</v>
      </c>
      <c r="H89" s="35">
        <f t="shared" si="15"/>
        <v>8.6199999999999992</v>
      </c>
      <c r="I89" s="35">
        <f t="shared" si="15"/>
        <v>91.34</v>
      </c>
      <c r="J89" s="35">
        <f t="shared" si="15"/>
        <v>461.70000000000005</v>
      </c>
      <c r="K89" s="36"/>
      <c r="L89" s="35">
        <f t="shared" si="15"/>
        <v>0</v>
      </c>
    </row>
    <row r="90" spans="1:12" ht="26.4" x14ac:dyDescent="0.3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68</v>
      </c>
      <c r="F90" s="27">
        <v>100</v>
      </c>
      <c r="G90" s="27">
        <v>1.07</v>
      </c>
      <c r="H90" s="27">
        <v>4.7</v>
      </c>
      <c r="I90" s="27">
        <v>10.6</v>
      </c>
      <c r="J90" s="27">
        <v>104.64</v>
      </c>
      <c r="K90" s="28">
        <v>54</v>
      </c>
      <c r="L90" s="27"/>
    </row>
    <row r="91" spans="1:12" ht="26.4" x14ac:dyDescent="0.3">
      <c r="A91" s="22"/>
      <c r="B91" s="23"/>
      <c r="C91" s="24"/>
      <c r="D91" s="29" t="s">
        <v>39</v>
      </c>
      <c r="E91" s="26" t="s">
        <v>65</v>
      </c>
      <c r="F91" s="27">
        <v>200</v>
      </c>
      <c r="G91" s="27">
        <v>5.83</v>
      </c>
      <c r="H91" s="27">
        <v>4.5599999999999996</v>
      </c>
      <c r="I91" s="27">
        <v>13.59</v>
      </c>
      <c r="J91" s="27">
        <v>118.8</v>
      </c>
      <c r="K91" s="28">
        <v>209</v>
      </c>
      <c r="L91" s="27"/>
    </row>
    <row r="92" spans="1:12" x14ac:dyDescent="0.3">
      <c r="A92" s="22"/>
      <c r="B92" s="23"/>
      <c r="C92" s="24"/>
      <c r="D92" s="29" t="s">
        <v>40</v>
      </c>
      <c r="E92" s="26" t="s">
        <v>69</v>
      </c>
      <c r="F92" s="27">
        <v>80</v>
      </c>
      <c r="G92" s="27">
        <v>19.72</v>
      </c>
      <c r="H92" s="27">
        <v>17.89</v>
      </c>
      <c r="I92" s="27">
        <v>4.76</v>
      </c>
      <c r="J92" s="27">
        <v>168.2</v>
      </c>
      <c r="K92" s="28">
        <v>591</v>
      </c>
      <c r="L92" s="27"/>
    </row>
    <row r="93" spans="1:12" x14ac:dyDescent="0.3">
      <c r="A93" s="22"/>
      <c r="B93" s="23"/>
      <c r="C93" s="24"/>
      <c r="D93" s="29" t="s">
        <v>41</v>
      </c>
      <c r="E93" s="26" t="s">
        <v>70</v>
      </c>
      <c r="F93" s="27">
        <v>150</v>
      </c>
      <c r="G93" s="27">
        <v>5.52</v>
      </c>
      <c r="H93" s="27">
        <v>4.5199999999999996</v>
      </c>
      <c r="I93" s="27">
        <v>26.45</v>
      </c>
      <c r="J93" s="27">
        <v>168.45</v>
      </c>
      <c r="K93" s="28">
        <v>688</v>
      </c>
      <c r="L93" s="27"/>
    </row>
    <row r="94" spans="1:12" x14ac:dyDescent="0.3">
      <c r="A94" s="22"/>
      <c r="B94" s="23"/>
      <c r="C94" s="24"/>
      <c r="D94" s="29" t="s">
        <v>42</v>
      </c>
      <c r="E94" s="26" t="s">
        <v>30</v>
      </c>
      <c r="F94" s="27">
        <v>200</v>
      </c>
      <c r="G94" s="27">
        <v>0.2</v>
      </c>
      <c r="H94" s="27">
        <v>0</v>
      </c>
      <c r="I94" s="27">
        <v>14</v>
      </c>
      <c r="J94" s="27">
        <v>28</v>
      </c>
      <c r="K94" s="28">
        <v>943</v>
      </c>
      <c r="L94" s="27"/>
    </row>
    <row r="95" spans="1:12" x14ac:dyDescent="0.3">
      <c r="A95" s="22"/>
      <c r="B95" s="23"/>
      <c r="C95" s="24"/>
      <c r="D95" s="29" t="s">
        <v>43</v>
      </c>
      <c r="E95" s="26" t="s">
        <v>32</v>
      </c>
      <c r="F95" s="27">
        <v>45</v>
      </c>
      <c r="G95" s="27">
        <v>2</v>
      </c>
      <c r="H95" s="27">
        <v>1</v>
      </c>
      <c r="I95" s="27">
        <v>15</v>
      </c>
      <c r="J95" s="27">
        <v>77</v>
      </c>
      <c r="K95" s="28">
        <v>1</v>
      </c>
      <c r="L95" s="27"/>
    </row>
    <row r="96" spans="1:12" x14ac:dyDescent="0.3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40" t="s">
        <v>50</v>
      </c>
      <c r="E97" s="26" t="s">
        <v>66</v>
      </c>
      <c r="F97" s="27">
        <v>30</v>
      </c>
      <c r="G97" s="27">
        <v>3.84</v>
      </c>
      <c r="H97" s="27">
        <v>3.06</v>
      </c>
      <c r="I97" s="27">
        <v>48.75</v>
      </c>
      <c r="J97" s="27">
        <v>237.9</v>
      </c>
      <c r="K97" s="28" t="s">
        <v>67</v>
      </c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35</v>
      </c>
      <c r="E99" s="34"/>
      <c r="F99" s="35">
        <f>SUM(F90:F98)</f>
        <v>805</v>
      </c>
      <c r="G99" s="35">
        <f t="shared" ref="G99:L99" si="16">SUM(G90:G98)</f>
        <v>38.180000000000007</v>
      </c>
      <c r="H99" s="35">
        <f t="shared" si="16"/>
        <v>35.730000000000004</v>
      </c>
      <c r="I99" s="35">
        <f t="shared" si="16"/>
        <v>133.14999999999998</v>
      </c>
      <c r="J99" s="35">
        <f t="shared" si="16"/>
        <v>902.9899999999999</v>
      </c>
      <c r="K99" s="36"/>
      <c r="L99" s="35">
        <f t="shared" si="16"/>
        <v>0</v>
      </c>
    </row>
    <row r="100" spans="1:12" ht="15" thickBot="1" x14ac:dyDescent="0.35">
      <c r="A100" s="41">
        <f>A82</f>
        <v>1</v>
      </c>
      <c r="B100" s="42">
        <f>B82</f>
        <v>5</v>
      </c>
      <c r="C100" s="51" t="s">
        <v>47</v>
      </c>
      <c r="D100" s="52"/>
      <c r="E100" s="43"/>
      <c r="F100" s="44">
        <f>F89+F99</f>
        <v>1280</v>
      </c>
      <c r="G100" s="44">
        <f t="shared" ref="G100:L100" si="17">G89+G99</f>
        <v>50.050000000000011</v>
      </c>
      <c r="H100" s="44">
        <f t="shared" si="17"/>
        <v>44.35</v>
      </c>
      <c r="I100" s="44">
        <f t="shared" si="17"/>
        <v>224.48999999999998</v>
      </c>
      <c r="J100" s="44">
        <f t="shared" si="17"/>
        <v>1364.69</v>
      </c>
      <c r="K100" s="44"/>
      <c r="L100" s="44">
        <f t="shared" si="17"/>
        <v>0</v>
      </c>
    </row>
    <row r="101" spans="1:12" ht="26.4" x14ac:dyDescent="0.3">
      <c r="A101" s="15">
        <v>2</v>
      </c>
      <c r="B101" s="16">
        <v>1</v>
      </c>
      <c r="C101" s="17" t="s">
        <v>26</v>
      </c>
      <c r="D101" s="18" t="s">
        <v>27</v>
      </c>
      <c r="E101" s="19" t="s">
        <v>28</v>
      </c>
      <c r="F101" s="20">
        <v>200</v>
      </c>
      <c r="G101" s="20">
        <v>1.45</v>
      </c>
      <c r="H101" s="20">
        <v>3.93</v>
      </c>
      <c r="I101" s="20">
        <v>100.2</v>
      </c>
      <c r="J101" s="20">
        <v>82</v>
      </c>
      <c r="K101" s="21">
        <v>170</v>
      </c>
      <c r="L101" s="20"/>
    </row>
    <row r="102" spans="1:12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3">
      <c r="A103" s="22"/>
      <c r="B103" s="23"/>
      <c r="C103" s="24"/>
      <c r="D103" s="29" t="s">
        <v>29</v>
      </c>
      <c r="E103" s="26"/>
      <c r="F103" s="27"/>
      <c r="G103" s="27"/>
      <c r="H103" s="27"/>
      <c r="I103" s="27"/>
      <c r="J103" s="27"/>
      <c r="K103" s="28"/>
      <c r="L103" s="27"/>
    </row>
    <row r="104" spans="1:12" x14ac:dyDescent="0.3">
      <c r="A104" s="22"/>
      <c r="B104" s="23"/>
      <c r="C104" s="24"/>
      <c r="D104" s="29" t="s">
        <v>31</v>
      </c>
      <c r="E104" s="26" t="s">
        <v>32</v>
      </c>
      <c r="F104" s="27">
        <v>45</v>
      </c>
      <c r="G104" s="27">
        <v>2</v>
      </c>
      <c r="H104" s="27">
        <v>1</v>
      </c>
      <c r="I104" s="27">
        <v>15</v>
      </c>
      <c r="J104" s="27">
        <v>77</v>
      </c>
      <c r="K104" s="28">
        <v>1</v>
      </c>
      <c r="L104" s="27"/>
    </row>
    <row r="105" spans="1:12" x14ac:dyDescent="0.3">
      <c r="A105" s="22"/>
      <c r="B105" s="23"/>
      <c r="C105" s="24"/>
      <c r="D105" s="29" t="s">
        <v>33</v>
      </c>
      <c r="E105" s="26" t="s">
        <v>34</v>
      </c>
      <c r="F105" s="27">
        <v>180</v>
      </c>
      <c r="G105" s="27">
        <v>2</v>
      </c>
      <c r="H105" s="27">
        <v>1</v>
      </c>
      <c r="I105" s="27">
        <v>21</v>
      </c>
      <c r="J105" s="27">
        <v>96</v>
      </c>
      <c r="K105" s="28">
        <v>388</v>
      </c>
      <c r="L105" s="27"/>
    </row>
    <row r="106" spans="1:12" x14ac:dyDescent="0.3">
      <c r="A106" s="22"/>
      <c r="B106" s="23"/>
      <c r="C106" s="24"/>
      <c r="D106" s="40" t="s">
        <v>42</v>
      </c>
      <c r="E106" s="26" t="s">
        <v>57</v>
      </c>
      <c r="F106" s="27">
        <v>200</v>
      </c>
      <c r="G106" s="27">
        <v>1</v>
      </c>
      <c r="H106" s="27">
        <v>0</v>
      </c>
      <c r="I106" s="27">
        <v>25</v>
      </c>
      <c r="J106" s="27">
        <v>110</v>
      </c>
      <c r="K106" s="28">
        <v>399</v>
      </c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0"/>
      <c r="B108" s="31"/>
      <c r="C108" s="32"/>
      <c r="D108" s="33" t="s">
        <v>35</v>
      </c>
      <c r="E108" s="34"/>
      <c r="F108" s="35">
        <f>SUM(F101:F107)</f>
        <v>625</v>
      </c>
      <c r="G108" s="35">
        <f t="shared" ref="G108:J108" si="18">SUM(G101:G107)</f>
        <v>6.45</v>
      </c>
      <c r="H108" s="35">
        <f t="shared" si="18"/>
        <v>5.93</v>
      </c>
      <c r="I108" s="35">
        <f t="shared" si="18"/>
        <v>161.19999999999999</v>
      </c>
      <c r="J108" s="35">
        <f t="shared" si="18"/>
        <v>365</v>
      </c>
      <c r="K108" s="36"/>
      <c r="L108" s="35">
        <f t="shared" ref="L108" si="19">SUM(L101:L107)</f>
        <v>0</v>
      </c>
    </row>
    <row r="109" spans="1:12" ht="27" thickBot="1" x14ac:dyDescent="0.35">
      <c r="A109" s="37">
        <f>A101</f>
        <v>2</v>
      </c>
      <c r="B109" s="38">
        <v>1</v>
      </c>
      <c r="C109" s="39" t="s">
        <v>36</v>
      </c>
      <c r="D109" s="29" t="s">
        <v>37</v>
      </c>
      <c r="E109" s="26" t="s">
        <v>38</v>
      </c>
      <c r="F109" s="27">
        <v>60</v>
      </c>
      <c r="G109" s="27">
        <v>0.59</v>
      </c>
      <c r="H109" s="27">
        <v>3.69</v>
      </c>
      <c r="I109" s="27">
        <v>2.2400000000000002</v>
      </c>
      <c r="J109" s="27">
        <v>44.52</v>
      </c>
      <c r="K109" s="28">
        <v>15</v>
      </c>
      <c r="L109" s="27"/>
    </row>
    <row r="110" spans="1:12" ht="26.4" x14ac:dyDescent="0.3">
      <c r="A110" s="22"/>
      <c r="B110" s="23"/>
      <c r="C110" s="24"/>
      <c r="D110" s="29" t="s">
        <v>39</v>
      </c>
      <c r="E110" s="19" t="s">
        <v>28</v>
      </c>
      <c r="F110" s="20">
        <v>200</v>
      </c>
      <c r="G110" s="20">
        <v>1.45</v>
      </c>
      <c r="H110" s="20">
        <v>3.93</v>
      </c>
      <c r="I110" s="20">
        <v>100.2</v>
      </c>
      <c r="J110" s="20">
        <v>82</v>
      </c>
      <c r="K110" s="21">
        <v>170</v>
      </c>
      <c r="L110" s="27"/>
    </row>
    <row r="111" spans="1:12" x14ac:dyDescent="0.3">
      <c r="A111" s="22"/>
      <c r="B111" s="23"/>
      <c r="C111" s="24"/>
      <c r="D111" s="29" t="s">
        <v>40</v>
      </c>
      <c r="E111" s="26" t="s">
        <v>69</v>
      </c>
      <c r="F111" s="27">
        <v>80</v>
      </c>
      <c r="G111" s="27">
        <v>19.72</v>
      </c>
      <c r="H111" s="27">
        <v>17.89</v>
      </c>
      <c r="I111" s="27">
        <v>4.76</v>
      </c>
      <c r="J111" s="27">
        <v>168.2</v>
      </c>
      <c r="K111" s="28">
        <v>591</v>
      </c>
      <c r="L111" s="27"/>
    </row>
    <row r="112" spans="1:12" ht="26.4" x14ac:dyDescent="0.3">
      <c r="A112" s="22"/>
      <c r="B112" s="23"/>
      <c r="C112" s="24"/>
      <c r="D112" s="29" t="s">
        <v>41</v>
      </c>
      <c r="E112" s="26" t="s">
        <v>71</v>
      </c>
      <c r="F112" s="27">
        <v>150</v>
      </c>
      <c r="G112" s="27">
        <v>7.46</v>
      </c>
      <c r="H112" s="27">
        <v>5.61</v>
      </c>
      <c r="I112" s="27">
        <v>35.840000000000003</v>
      </c>
      <c r="J112" s="27">
        <v>230.45</v>
      </c>
      <c r="K112" s="28">
        <v>679</v>
      </c>
      <c r="L112" s="27"/>
    </row>
    <row r="113" spans="1:12" x14ac:dyDescent="0.3">
      <c r="A113" s="22"/>
      <c r="B113" s="23"/>
      <c r="C113" s="24"/>
      <c r="D113" s="29" t="s">
        <v>42</v>
      </c>
      <c r="E113" s="26" t="s">
        <v>57</v>
      </c>
      <c r="F113" s="27">
        <v>200</v>
      </c>
      <c r="G113" s="27">
        <v>1</v>
      </c>
      <c r="H113" s="27">
        <v>0</v>
      </c>
      <c r="I113" s="27">
        <v>25</v>
      </c>
      <c r="J113" s="27">
        <v>110</v>
      </c>
      <c r="K113" s="28">
        <v>399</v>
      </c>
      <c r="L113" s="27"/>
    </row>
    <row r="114" spans="1:12" x14ac:dyDescent="0.3">
      <c r="A114" s="22"/>
      <c r="B114" s="23"/>
      <c r="C114" s="24"/>
      <c r="D114" s="29" t="s">
        <v>43</v>
      </c>
      <c r="E114" s="26" t="s">
        <v>32</v>
      </c>
      <c r="F114" s="27">
        <v>45</v>
      </c>
      <c r="G114" s="27">
        <v>2</v>
      </c>
      <c r="H114" s="27">
        <v>1</v>
      </c>
      <c r="I114" s="27">
        <v>15</v>
      </c>
      <c r="J114" s="27">
        <v>77</v>
      </c>
      <c r="K114" s="28">
        <v>1</v>
      </c>
      <c r="L114" s="27"/>
    </row>
    <row r="115" spans="1:12" x14ac:dyDescent="0.3">
      <c r="A115" s="22"/>
      <c r="B115" s="23"/>
      <c r="C115" s="24"/>
      <c r="D115" s="29" t="s">
        <v>44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40" t="s">
        <v>33</v>
      </c>
      <c r="E116" s="26" t="s">
        <v>34</v>
      </c>
      <c r="F116" s="27">
        <v>180</v>
      </c>
      <c r="G116" s="27">
        <v>2</v>
      </c>
      <c r="H116" s="27">
        <v>1</v>
      </c>
      <c r="I116" s="27">
        <v>21</v>
      </c>
      <c r="J116" s="27">
        <v>96</v>
      </c>
      <c r="K116" s="28">
        <v>388</v>
      </c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30"/>
      <c r="B118" s="31"/>
      <c r="C118" s="32"/>
      <c r="D118" s="33" t="s">
        <v>35</v>
      </c>
      <c r="E118" s="34"/>
      <c r="F118" s="35">
        <f>SUM(F109:F117)</f>
        <v>915</v>
      </c>
      <c r="G118" s="35">
        <f t="shared" ref="G118:J118" si="20">SUM(G109:G117)</f>
        <v>34.22</v>
      </c>
      <c r="H118" s="35">
        <f t="shared" si="20"/>
        <v>33.120000000000005</v>
      </c>
      <c r="I118" s="35">
        <f t="shared" si="20"/>
        <v>204.04000000000002</v>
      </c>
      <c r="J118" s="35">
        <f t="shared" si="20"/>
        <v>808.17000000000007</v>
      </c>
      <c r="K118" s="36"/>
      <c r="L118" s="35">
        <f t="shared" ref="L118" si="21">SUM(L109:L117)</f>
        <v>0</v>
      </c>
    </row>
    <row r="119" spans="1:12" ht="15" thickBot="1" x14ac:dyDescent="0.35">
      <c r="A119" s="41">
        <f>A101</f>
        <v>2</v>
      </c>
      <c r="B119" s="42">
        <f>B101</f>
        <v>1</v>
      </c>
      <c r="C119" s="51" t="s">
        <v>47</v>
      </c>
      <c r="D119" s="52"/>
      <c r="E119" s="43"/>
      <c r="F119" s="44">
        <f>F108+F118</f>
        <v>1540</v>
      </c>
      <c r="G119" s="44">
        <f t="shared" ref="G119:L119" si="22">G108+G118</f>
        <v>40.67</v>
      </c>
      <c r="H119" s="44">
        <f t="shared" si="22"/>
        <v>39.050000000000004</v>
      </c>
      <c r="I119" s="44">
        <f t="shared" si="22"/>
        <v>365.24</v>
      </c>
      <c r="J119" s="44">
        <f t="shared" si="22"/>
        <v>1173.17</v>
      </c>
      <c r="K119" s="44"/>
      <c r="L119" s="44">
        <f t="shared" si="22"/>
        <v>0</v>
      </c>
    </row>
    <row r="120" spans="1:12" ht="26.4" x14ac:dyDescent="0.3">
      <c r="A120" s="45">
        <v>2</v>
      </c>
      <c r="B120" s="23">
        <v>2</v>
      </c>
      <c r="C120" s="17" t="s">
        <v>26</v>
      </c>
      <c r="D120" s="18" t="s">
        <v>27</v>
      </c>
      <c r="E120" s="19" t="s">
        <v>72</v>
      </c>
      <c r="F120" s="20">
        <v>200</v>
      </c>
      <c r="G120" s="20">
        <v>1.58</v>
      </c>
      <c r="H120" s="20">
        <v>2.19</v>
      </c>
      <c r="I120" s="20">
        <v>11.66</v>
      </c>
      <c r="J120" s="20">
        <v>72.599999999999994</v>
      </c>
      <c r="K120" s="21">
        <v>204</v>
      </c>
      <c r="L120" s="20"/>
    </row>
    <row r="121" spans="1:12" x14ac:dyDescent="0.3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6.4" x14ac:dyDescent="0.3">
      <c r="A122" s="45"/>
      <c r="B122" s="23"/>
      <c r="C122" s="24"/>
      <c r="D122" s="29" t="s">
        <v>29</v>
      </c>
      <c r="E122" s="26" t="s">
        <v>49</v>
      </c>
      <c r="F122" s="27">
        <v>200</v>
      </c>
      <c r="G122" s="27">
        <v>0.04</v>
      </c>
      <c r="H122" s="27">
        <v>0</v>
      </c>
      <c r="I122" s="27">
        <v>24.76</v>
      </c>
      <c r="J122" s="27">
        <v>94.2</v>
      </c>
      <c r="K122" s="28">
        <v>868</v>
      </c>
      <c r="L122" s="27"/>
    </row>
    <row r="123" spans="1:12" x14ac:dyDescent="0.3">
      <c r="A123" s="45"/>
      <c r="B123" s="23"/>
      <c r="C123" s="24"/>
      <c r="D123" s="29" t="s">
        <v>31</v>
      </c>
      <c r="E123" s="26" t="s">
        <v>32</v>
      </c>
      <c r="F123" s="27">
        <v>45</v>
      </c>
      <c r="G123" s="27">
        <v>2</v>
      </c>
      <c r="H123" s="27">
        <v>1</v>
      </c>
      <c r="I123" s="27">
        <v>15</v>
      </c>
      <c r="J123" s="27">
        <v>77</v>
      </c>
      <c r="K123" s="28">
        <v>1</v>
      </c>
      <c r="L123" s="27"/>
    </row>
    <row r="124" spans="1:12" x14ac:dyDescent="0.3">
      <c r="A124" s="45"/>
      <c r="B124" s="23"/>
      <c r="C124" s="24"/>
      <c r="D124" s="29" t="s">
        <v>33</v>
      </c>
      <c r="E124" s="26" t="s">
        <v>56</v>
      </c>
      <c r="F124" s="27">
        <v>120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847</v>
      </c>
      <c r="L124" s="27"/>
    </row>
    <row r="125" spans="1:12" x14ac:dyDescent="0.3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6"/>
      <c r="B127" s="31"/>
      <c r="C127" s="32"/>
      <c r="D127" s="33" t="s">
        <v>35</v>
      </c>
      <c r="E127" s="34"/>
      <c r="F127" s="35">
        <f>SUM(F120:F126)</f>
        <v>565</v>
      </c>
      <c r="G127" s="35">
        <f t="shared" ref="G127:J127" si="23">SUM(G120:G126)</f>
        <v>4.0200000000000005</v>
      </c>
      <c r="H127" s="35">
        <f t="shared" si="23"/>
        <v>3.59</v>
      </c>
      <c r="I127" s="35">
        <f t="shared" si="23"/>
        <v>61.22</v>
      </c>
      <c r="J127" s="35">
        <f t="shared" si="23"/>
        <v>290.8</v>
      </c>
      <c r="K127" s="36"/>
      <c r="L127" s="35">
        <f t="shared" ref="L127" si="24">SUM(L120:L126)</f>
        <v>0</v>
      </c>
    </row>
    <row r="128" spans="1:12" ht="27" thickBot="1" x14ac:dyDescent="0.3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53</v>
      </c>
      <c r="F128" s="27">
        <v>100</v>
      </c>
      <c r="G128" s="27">
        <v>1.08</v>
      </c>
      <c r="H128" s="27">
        <v>0.18</v>
      </c>
      <c r="I128" s="27">
        <v>8.6199999999999992</v>
      </c>
      <c r="J128" s="27">
        <v>40.4</v>
      </c>
      <c r="K128" s="28">
        <v>38</v>
      </c>
      <c r="L128" s="27"/>
    </row>
    <row r="129" spans="1:15" ht="26.4" x14ac:dyDescent="0.3">
      <c r="A129" s="45"/>
      <c r="B129" s="23"/>
      <c r="C129" s="24"/>
      <c r="D129" s="29" t="s">
        <v>39</v>
      </c>
      <c r="E129" s="19" t="s">
        <v>72</v>
      </c>
      <c r="F129" s="20">
        <v>200</v>
      </c>
      <c r="G129" s="20">
        <v>1.58</v>
      </c>
      <c r="H129" s="20">
        <v>2.19</v>
      </c>
      <c r="I129" s="20">
        <v>11.66</v>
      </c>
      <c r="J129" s="20">
        <v>72.599999999999994</v>
      </c>
      <c r="K129" s="21">
        <v>204</v>
      </c>
      <c r="L129" s="27"/>
      <c r="O129" t="s">
        <v>76</v>
      </c>
    </row>
    <row r="130" spans="1:15" x14ac:dyDescent="0.3">
      <c r="A130" s="45"/>
      <c r="B130" s="23"/>
      <c r="C130" s="24"/>
      <c r="D130" s="29" t="s">
        <v>40</v>
      </c>
      <c r="E130" s="26"/>
      <c r="F130" s="27"/>
      <c r="G130" s="27"/>
      <c r="H130" s="27"/>
      <c r="I130" s="27"/>
      <c r="J130" s="27"/>
      <c r="K130" s="28"/>
      <c r="L130" s="27"/>
    </row>
    <row r="131" spans="1:15" x14ac:dyDescent="0.3">
      <c r="A131" s="45"/>
      <c r="B131" s="23"/>
      <c r="C131" s="24"/>
      <c r="D131" s="29" t="s">
        <v>41</v>
      </c>
      <c r="E131" s="26"/>
      <c r="F131" s="27"/>
      <c r="G131" s="27"/>
      <c r="H131" s="27"/>
      <c r="I131" s="27"/>
      <c r="J131" s="27"/>
      <c r="K131" s="28"/>
      <c r="L131" s="27"/>
    </row>
    <row r="132" spans="1:15" ht="26.4" x14ac:dyDescent="0.3">
      <c r="A132" s="45"/>
      <c r="B132" s="23"/>
      <c r="C132" s="24"/>
      <c r="D132" s="29" t="s">
        <v>42</v>
      </c>
      <c r="E132" s="26" t="s">
        <v>49</v>
      </c>
      <c r="F132" s="27">
        <v>200</v>
      </c>
      <c r="G132" s="27">
        <v>0.04</v>
      </c>
      <c r="H132" s="27">
        <v>0</v>
      </c>
      <c r="I132" s="27">
        <v>24.76</v>
      </c>
      <c r="J132" s="27">
        <v>94.2</v>
      </c>
      <c r="K132" s="28">
        <v>868</v>
      </c>
      <c r="L132" s="27"/>
    </row>
    <row r="133" spans="1:15" x14ac:dyDescent="0.3">
      <c r="A133" s="45"/>
      <c r="B133" s="23"/>
      <c r="C133" s="24"/>
      <c r="D133" s="29" t="s">
        <v>43</v>
      </c>
      <c r="E133" s="26" t="s">
        <v>32</v>
      </c>
      <c r="F133" s="27">
        <v>45</v>
      </c>
      <c r="G133" s="27">
        <v>2</v>
      </c>
      <c r="H133" s="27">
        <v>1</v>
      </c>
      <c r="I133" s="27">
        <v>15</v>
      </c>
      <c r="J133" s="27">
        <v>77</v>
      </c>
      <c r="K133" s="28">
        <v>1</v>
      </c>
      <c r="L133" s="27"/>
    </row>
    <row r="134" spans="1:15" x14ac:dyDescent="0.3">
      <c r="A134" s="45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</row>
    <row r="135" spans="1:15" x14ac:dyDescent="0.3">
      <c r="A135" s="45"/>
      <c r="B135" s="23"/>
      <c r="C135" s="24"/>
      <c r="D135" s="40" t="s">
        <v>45</v>
      </c>
      <c r="E135" s="26" t="s">
        <v>46</v>
      </c>
      <c r="F135" s="27">
        <v>100</v>
      </c>
      <c r="G135" s="27">
        <v>14.1</v>
      </c>
      <c r="H135" s="27">
        <v>8.6999999999999993</v>
      </c>
      <c r="I135" s="27">
        <v>35.9</v>
      </c>
      <c r="J135" s="27">
        <v>281</v>
      </c>
      <c r="K135" s="28">
        <v>746</v>
      </c>
      <c r="L135" s="27"/>
    </row>
    <row r="136" spans="1:15" x14ac:dyDescent="0.3">
      <c r="A136" s="45"/>
      <c r="B136" s="23"/>
      <c r="C136" s="24"/>
      <c r="D136" s="40" t="s">
        <v>33</v>
      </c>
      <c r="E136" s="26" t="s">
        <v>56</v>
      </c>
      <c r="F136" s="27">
        <v>120</v>
      </c>
      <c r="G136" s="27">
        <v>0.4</v>
      </c>
      <c r="H136" s="27">
        <v>0.4</v>
      </c>
      <c r="I136" s="27">
        <v>9.8000000000000007</v>
      </c>
      <c r="J136" s="27">
        <v>47</v>
      </c>
      <c r="K136" s="28">
        <v>847</v>
      </c>
      <c r="L136" s="27"/>
    </row>
    <row r="137" spans="1:15" x14ac:dyDescent="0.3">
      <c r="A137" s="46"/>
      <c r="B137" s="31"/>
      <c r="C137" s="32"/>
      <c r="D137" s="33" t="s">
        <v>35</v>
      </c>
      <c r="E137" s="34"/>
      <c r="F137" s="35">
        <f>SUM(F128:F136)</f>
        <v>765</v>
      </c>
      <c r="G137" s="35">
        <f t="shared" ref="G137:J137" si="25">SUM(G128:G136)</f>
        <v>19.2</v>
      </c>
      <c r="H137" s="35">
        <f t="shared" si="25"/>
        <v>12.47</v>
      </c>
      <c r="I137" s="35">
        <f t="shared" si="25"/>
        <v>105.74</v>
      </c>
      <c r="J137" s="35">
        <f t="shared" si="25"/>
        <v>612.20000000000005</v>
      </c>
      <c r="K137" s="36"/>
      <c r="L137" s="35">
        <f t="shared" ref="L137" si="26">SUM(L128:L136)</f>
        <v>0</v>
      </c>
    </row>
    <row r="138" spans="1:15" ht="15" thickBot="1" x14ac:dyDescent="0.35">
      <c r="A138" s="47">
        <f>A120</f>
        <v>2</v>
      </c>
      <c r="B138" s="47">
        <f>B120</f>
        <v>2</v>
      </c>
      <c r="C138" s="51" t="s">
        <v>47</v>
      </c>
      <c r="D138" s="52"/>
      <c r="E138" s="43"/>
      <c r="F138" s="44">
        <f>F127+F137</f>
        <v>1330</v>
      </c>
      <c r="G138" s="44">
        <f t="shared" ref="G138:L138" si="27">G127+G137</f>
        <v>23.22</v>
      </c>
      <c r="H138" s="44">
        <f t="shared" si="27"/>
        <v>16.060000000000002</v>
      </c>
      <c r="I138" s="44">
        <f t="shared" si="27"/>
        <v>166.95999999999998</v>
      </c>
      <c r="J138" s="44">
        <f t="shared" si="27"/>
        <v>903</v>
      </c>
      <c r="K138" s="44"/>
      <c r="L138" s="44">
        <f t="shared" si="27"/>
        <v>0</v>
      </c>
    </row>
    <row r="139" spans="1:15" ht="39.6" x14ac:dyDescent="0.3">
      <c r="A139" s="15">
        <v>2</v>
      </c>
      <c r="B139" s="16">
        <v>3</v>
      </c>
      <c r="C139" s="17" t="s">
        <v>26</v>
      </c>
      <c r="D139" s="18" t="s">
        <v>27</v>
      </c>
      <c r="E139" s="19" t="s">
        <v>48</v>
      </c>
      <c r="F139" s="20">
        <v>200</v>
      </c>
      <c r="G139" s="20">
        <v>2.15</v>
      </c>
      <c r="H139" s="20">
        <v>2.27</v>
      </c>
      <c r="I139" s="20">
        <v>13.71</v>
      </c>
      <c r="J139" s="20">
        <v>83.8</v>
      </c>
      <c r="K139" s="21">
        <v>208</v>
      </c>
      <c r="L139" s="20"/>
    </row>
    <row r="140" spans="1:15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5" x14ac:dyDescent="0.3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0.2</v>
      </c>
      <c r="H141" s="27">
        <v>0</v>
      </c>
      <c r="I141" s="27">
        <v>14</v>
      </c>
      <c r="J141" s="27">
        <v>28</v>
      </c>
      <c r="K141" s="28">
        <v>943</v>
      </c>
      <c r="L141" s="27"/>
    </row>
    <row r="142" spans="1:15" x14ac:dyDescent="0.3">
      <c r="A142" s="22"/>
      <c r="B142" s="23"/>
      <c r="C142" s="24"/>
      <c r="D142" s="29" t="s">
        <v>31</v>
      </c>
      <c r="E142" s="26" t="s">
        <v>32</v>
      </c>
      <c r="F142" s="27">
        <v>45</v>
      </c>
      <c r="G142" s="27">
        <v>2</v>
      </c>
      <c r="H142" s="27">
        <v>1</v>
      </c>
      <c r="I142" s="27">
        <v>15</v>
      </c>
      <c r="J142" s="27">
        <v>77</v>
      </c>
      <c r="K142" s="28">
        <v>1</v>
      </c>
      <c r="L142" s="27"/>
    </row>
    <row r="143" spans="1:15" x14ac:dyDescent="0.3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5" x14ac:dyDescent="0.3">
      <c r="A144" s="22"/>
      <c r="B144" s="23"/>
      <c r="C144" s="24"/>
      <c r="D144" s="40" t="s">
        <v>50</v>
      </c>
      <c r="E144" s="26" t="s">
        <v>51</v>
      </c>
      <c r="F144" s="27">
        <v>30</v>
      </c>
      <c r="G144" s="27">
        <v>2.4300000000000002</v>
      </c>
      <c r="H144" s="27">
        <v>5.58</v>
      </c>
      <c r="I144" s="27">
        <v>24.93</v>
      </c>
      <c r="J144" s="27">
        <v>136.5</v>
      </c>
      <c r="K144" s="28" t="s">
        <v>52</v>
      </c>
      <c r="L144" s="27"/>
    </row>
    <row r="145" spans="1:12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30"/>
      <c r="B146" s="31"/>
      <c r="C146" s="32"/>
      <c r="D146" s="33" t="s">
        <v>35</v>
      </c>
      <c r="E146" s="34"/>
      <c r="F146" s="35">
        <f>SUM(F139:F145)</f>
        <v>475</v>
      </c>
      <c r="G146" s="35">
        <f t="shared" ref="G146:J146" si="28">SUM(G139:G145)</f>
        <v>6.7799999999999994</v>
      </c>
      <c r="H146" s="35">
        <f t="shared" si="28"/>
        <v>8.85</v>
      </c>
      <c r="I146" s="35">
        <f t="shared" si="28"/>
        <v>67.64</v>
      </c>
      <c r="J146" s="35">
        <f t="shared" si="28"/>
        <v>325.3</v>
      </c>
      <c r="K146" s="36"/>
      <c r="L146" s="35">
        <f t="shared" ref="L146" si="29">SUM(L139:L145)</f>
        <v>0</v>
      </c>
    </row>
    <row r="147" spans="1:12" ht="27" thickBot="1" x14ac:dyDescent="0.3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62</v>
      </c>
      <c r="F147" s="27">
        <v>60</v>
      </c>
      <c r="G147" s="27">
        <v>8.5000000000000006E-2</v>
      </c>
      <c r="H147" s="27">
        <v>3.05</v>
      </c>
      <c r="I147" s="27">
        <v>5.19</v>
      </c>
      <c r="J147" s="27">
        <v>51.54</v>
      </c>
      <c r="K147" s="28">
        <v>43</v>
      </c>
      <c r="L147" s="27"/>
    </row>
    <row r="148" spans="1:12" ht="39.6" x14ac:dyDescent="0.3">
      <c r="A148" s="22"/>
      <c r="B148" s="23"/>
      <c r="C148" s="24"/>
      <c r="D148" s="29" t="s">
        <v>39</v>
      </c>
      <c r="E148" s="19" t="s">
        <v>48</v>
      </c>
      <c r="F148" s="20">
        <v>200</v>
      </c>
      <c r="G148" s="20">
        <v>2.15</v>
      </c>
      <c r="H148" s="20">
        <v>2.27</v>
      </c>
      <c r="I148" s="20">
        <v>13.71</v>
      </c>
      <c r="J148" s="20">
        <v>83.8</v>
      </c>
      <c r="K148" s="21">
        <v>208</v>
      </c>
      <c r="L148" s="27"/>
    </row>
    <row r="149" spans="1:12" ht="26.4" x14ac:dyDescent="0.3">
      <c r="A149" s="22"/>
      <c r="B149" s="23"/>
      <c r="C149" s="24"/>
      <c r="D149" s="29" t="s">
        <v>40</v>
      </c>
      <c r="E149" s="26" t="s">
        <v>73</v>
      </c>
      <c r="F149" s="27">
        <v>80</v>
      </c>
      <c r="G149" s="27">
        <v>9.6999999999999993</v>
      </c>
      <c r="H149" s="27">
        <v>13.92</v>
      </c>
      <c r="I149" s="27">
        <v>7.89</v>
      </c>
      <c r="J149" s="27">
        <v>196</v>
      </c>
      <c r="K149" s="28">
        <v>307</v>
      </c>
      <c r="L149" s="27"/>
    </row>
    <row r="150" spans="1:12" x14ac:dyDescent="0.3">
      <c r="A150" s="22"/>
      <c r="B150" s="23"/>
      <c r="C150" s="24"/>
      <c r="D150" s="29" t="s">
        <v>41</v>
      </c>
      <c r="E150" s="26" t="s">
        <v>64</v>
      </c>
      <c r="F150" s="27">
        <v>150</v>
      </c>
      <c r="G150" s="27">
        <v>3.06</v>
      </c>
      <c r="H150" s="27">
        <v>4.8</v>
      </c>
      <c r="I150" s="27">
        <v>20.45</v>
      </c>
      <c r="J150" s="27">
        <v>137.25</v>
      </c>
      <c r="K150" s="28">
        <v>694</v>
      </c>
      <c r="L150" s="27"/>
    </row>
    <row r="151" spans="1:12" x14ac:dyDescent="0.3">
      <c r="A151" s="22"/>
      <c r="B151" s="23"/>
      <c r="C151" s="24"/>
      <c r="D151" s="29" t="s">
        <v>42</v>
      </c>
      <c r="E151" s="26" t="s">
        <v>30</v>
      </c>
      <c r="F151" s="27">
        <v>200</v>
      </c>
      <c r="G151" s="27">
        <v>0.2</v>
      </c>
      <c r="H151" s="27">
        <v>0</v>
      </c>
      <c r="I151" s="27">
        <v>14</v>
      </c>
      <c r="J151" s="27">
        <v>28</v>
      </c>
      <c r="K151" s="28">
        <v>943</v>
      </c>
      <c r="L151" s="27"/>
    </row>
    <row r="152" spans="1:12" x14ac:dyDescent="0.3">
      <c r="A152" s="22"/>
      <c r="B152" s="23"/>
      <c r="C152" s="24"/>
      <c r="D152" s="29" t="s">
        <v>43</v>
      </c>
      <c r="E152" s="26" t="s">
        <v>32</v>
      </c>
      <c r="F152" s="27">
        <v>45</v>
      </c>
      <c r="G152" s="27">
        <v>2</v>
      </c>
      <c r="H152" s="27">
        <v>1</v>
      </c>
      <c r="I152" s="27">
        <v>15</v>
      </c>
      <c r="J152" s="27">
        <v>77</v>
      </c>
      <c r="K152" s="28">
        <v>1</v>
      </c>
      <c r="L152" s="27"/>
    </row>
    <row r="153" spans="1:12" x14ac:dyDescent="0.3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40" t="s">
        <v>50</v>
      </c>
      <c r="E154" s="26" t="s">
        <v>51</v>
      </c>
      <c r="F154" s="27">
        <v>30</v>
      </c>
      <c r="G154" s="27">
        <v>2.4300000000000002</v>
      </c>
      <c r="H154" s="27">
        <v>5.58</v>
      </c>
      <c r="I154" s="27">
        <v>24.93</v>
      </c>
      <c r="J154" s="27">
        <v>136.5</v>
      </c>
      <c r="K154" s="28" t="s">
        <v>52</v>
      </c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0"/>
      <c r="B156" s="31"/>
      <c r="C156" s="32"/>
      <c r="D156" s="33" t="s">
        <v>35</v>
      </c>
      <c r="E156" s="34"/>
      <c r="F156" s="35">
        <f>SUM(F147:F155)</f>
        <v>765</v>
      </c>
      <c r="G156" s="35">
        <f t="shared" ref="G156:J156" si="30">SUM(G147:G155)</f>
        <v>19.625</v>
      </c>
      <c r="H156" s="35">
        <f t="shared" si="30"/>
        <v>30.620000000000005</v>
      </c>
      <c r="I156" s="35">
        <f t="shared" si="30"/>
        <v>101.17000000000002</v>
      </c>
      <c r="J156" s="35">
        <f t="shared" si="30"/>
        <v>710.09</v>
      </c>
      <c r="K156" s="36"/>
      <c r="L156" s="35">
        <f t="shared" ref="L156" si="31">SUM(L147:L155)</f>
        <v>0</v>
      </c>
    </row>
    <row r="157" spans="1:12" ht="15" thickBot="1" x14ac:dyDescent="0.35">
      <c r="A157" s="41">
        <f>A139</f>
        <v>2</v>
      </c>
      <c r="B157" s="42">
        <f>B139</f>
        <v>3</v>
      </c>
      <c r="C157" s="51" t="s">
        <v>47</v>
      </c>
      <c r="D157" s="52"/>
      <c r="E157" s="43"/>
      <c r="F157" s="44">
        <f>F146+F156</f>
        <v>1240</v>
      </c>
      <c r="G157" s="44">
        <f t="shared" ref="G157:L157" si="32">G146+G156</f>
        <v>26.405000000000001</v>
      </c>
      <c r="H157" s="44">
        <f t="shared" si="32"/>
        <v>39.470000000000006</v>
      </c>
      <c r="I157" s="44">
        <f t="shared" si="32"/>
        <v>168.81</v>
      </c>
      <c r="J157" s="44">
        <f t="shared" si="32"/>
        <v>1035.3900000000001</v>
      </c>
      <c r="K157" s="44"/>
      <c r="L157" s="44">
        <f t="shared" si="32"/>
        <v>0</v>
      </c>
    </row>
    <row r="158" spans="1:12" ht="26.4" x14ac:dyDescent="0.3">
      <c r="A158" s="15">
        <v>2</v>
      </c>
      <c r="B158" s="16">
        <v>4</v>
      </c>
      <c r="C158" s="17" t="s">
        <v>26</v>
      </c>
      <c r="D158" s="18" t="s">
        <v>27</v>
      </c>
      <c r="E158" s="19" t="s">
        <v>60</v>
      </c>
      <c r="F158" s="20">
        <v>200</v>
      </c>
      <c r="G158" s="20">
        <v>4.3899999999999997</v>
      </c>
      <c r="H158" s="20">
        <v>4.22</v>
      </c>
      <c r="I158" s="20">
        <v>13.06</v>
      </c>
      <c r="J158" s="20">
        <v>107.8</v>
      </c>
      <c r="K158" s="21">
        <v>206</v>
      </c>
      <c r="L158" s="20"/>
    </row>
    <row r="159" spans="1:12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3">
      <c r="A160" s="22"/>
      <c r="B160" s="23"/>
      <c r="C160" s="24"/>
      <c r="D160" s="29" t="s">
        <v>29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3">
      <c r="A161" s="22"/>
      <c r="B161" s="23"/>
      <c r="C161" s="24"/>
      <c r="D161" s="29" t="s">
        <v>31</v>
      </c>
      <c r="E161" s="26" t="s">
        <v>32</v>
      </c>
      <c r="F161" s="27">
        <v>45</v>
      </c>
      <c r="G161" s="27">
        <v>2</v>
      </c>
      <c r="H161" s="27">
        <v>1</v>
      </c>
      <c r="I161" s="27">
        <v>15</v>
      </c>
      <c r="J161" s="27">
        <v>77</v>
      </c>
      <c r="K161" s="28">
        <v>1</v>
      </c>
      <c r="L161" s="27"/>
    </row>
    <row r="162" spans="1:12" x14ac:dyDescent="0.3">
      <c r="A162" s="22"/>
      <c r="B162" s="23"/>
      <c r="C162" s="24"/>
      <c r="D162" s="29" t="s">
        <v>33</v>
      </c>
      <c r="E162" s="26" t="s">
        <v>61</v>
      </c>
      <c r="F162" s="27">
        <v>120</v>
      </c>
      <c r="G162" s="27">
        <v>0.4</v>
      </c>
      <c r="H162" s="27">
        <v>0.3</v>
      </c>
      <c r="I162" s="27">
        <v>10.3</v>
      </c>
      <c r="J162" s="27">
        <v>47</v>
      </c>
      <c r="K162" s="28">
        <v>847</v>
      </c>
      <c r="L162" s="27"/>
    </row>
    <row r="163" spans="1:12" x14ac:dyDescent="0.3">
      <c r="A163" s="22"/>
      <c r="B163" s="23"/>
      <c r="C163" s="24"/>
      <c r="D163" s="40" t="s">
        <v>42</v>
      </c>
      <c r="E163" s="26" t="s">
        <v>57</v>
      </c>
      <c r="F163" s="27">
        <v>200</v>
      </c>
      <c r="G163" s="27">
        <v>1</v>
      </c>
      <c r="H163" s="27">
        <v>0</v>
      </c>
      <c r="I163" s="27">
        <v>25</v>
      </c>
      <c r="J163" s="27">
        <v>110</v>
      </c>
      <c r="K163" s="28">
        <v>399</v>
      </c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30"/>
      <c r="B165" s="31"/>
      <c r="C165" s="32"/>
      <c r="D165" s="33" t="s">
        <v>35</v>
      </c>
      <c r="E165" s="34"/>
      <c r="F165" s="35">
        <f>SUM(F158:F164)</f>
        <v>565</v>
      </c>
      <c r="G165" s="35">
        <f t="shared" ref="G165:J165" si="33">SUM(G158:G164)</f>
        <v>7.79</v>
      </c>
      <c r="H165" s="35">
        <f t="shared" si="33"/>
        <v>5.52</v>
      </c>
      <c r="I165" s="35">
        <f t="shared" si="33"/>
        <v>63.36</v>
      </c>
      <c r="J165" s="35">
        <f t="shared" si="33"/>
        <v>341.8</v>
      </c>
      <c r="K165" s="36"/>
      <c r="L165" s="35">
        <f t="shared" ref="L165" si="34">SUM(L158:L164)</f>
        <v>0</v>
      </c>
    </row>
    <row r="166" spans="1:12" ht="27" thickBot="1" x14ac:dyDescent="0.3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68</v>
      </c>
      <c r="F166" s="27">
        <v>100</v>
      </c>
      <c r="G166" s="27">
        <v>1.07</v>
      </c>
      <c r="H166" s="27">
        <v>4.7</v>
      </c>
      <c r="I166" s="27">
        <v>10.6</v>
      </c>
      <c r="J166" s="27">
        <v>104.64</v>
      </c>
      <c r="K166" s="28">
        <v>54</v>
      </c>
      <c r="L166" s="27"/>
    </row>
    <row r="167" spans="1:12" ht="26.4" x14ac:dyDescent="0.3">
      <c r="A167" s="22"/>
      <c r="B167" s="23"/>
      <c r="C167" s="24"/>
      <c r="D167" s="29" t="s">
        <v>39</v>
      </c>
      <c r="E167" s="19" t="s">
        <v>60</v>
      </c>
      <c r="F167" s="20">
        <v>200</v>
      </c>
      <c r="G167" s="20">
        <v>4.3899999999999997</v>
      </c>
      <c r="H167" s="20">
        <v>4.22</v>
      </c>
      <c r="I167" s="20">
        <v>13.06</v>
      </c>
      <c r="J167" s="20">
        <v>107.8</v>
      </c>
      <c r="K167" s="21">
        <v>206</v>
      </c>
      <c r="L167" s="27"/>
    </row>
    <row r="168" spans="1:12" x14ac:dyDescent="0.3">
      <c r="A168" s="22"/>
      <c r="B168" s="23"/>
      <c r="C168" s="24"/>
      <c r="D168" s="29" t="s">
        <v>40</v>
      </c>
      <c r="E168" s="26" t="s">
        <v>69</v>
      </c>
      <c r="F168" s="27">
        <v>80</v>
      </c>
      <c r="G168" s="27">
        <v>19.72</v>
      </c>
      <c r="H168" s="27">
        <v>17.89</v>
      </c>
      <c r="I168" s="27">
        <v>4.76</v>
      </c>
      <c r="J168" s="27">
        <v>168.2</v>
      </c>
      <c r="K168" s="28">
        <v>591</v>
      </c>
      <c r="L168" s="27"/>
    </row>
    <row r="169" spans="1:12" x14ac:dyDescent="0.3">
      <c r="A169" s="22"/>
      <c r="B169" s="23"/>
      <c r="C169" s="24"/>
      <c r="D169" s="29" t="s">
        <v>41</v>
      </c>
      <c r="E169" s="26" t="s">
        <v>70</v>
      </c>
      <c r="F169" s="27">
        <v>150</v>
      </c>
      <c r="G169" s="27">
        <v>5.52</v>
      </c>
      <c r="H169" s="27">
        <v>4.5199999999999996</v>
      </c>
      <c r="I169" s="27">
        <v>26.45</v>
      </c>
      <c r="J169" s="27">
        <v>168.45</v>
      </c>
      <c r="K169" s="28">
        <v>688</v>
      </c>
      <c r="L169" s="27"/>
    </row>
    <row r="170" spans="1:12" x14ac:dyDescent="0.3">
      <c r="A170" s="22"/>
      <c r="B170" s="23"/>
      <c r="C170" s="24"/>
      <c r="D170" s="29" t="s">
        <v>42</v>
      </c>
      <c r="E170" s="26" t="s">
        <v>57</v>
      </c>
      <c r="F170" s="27">
        <v>200</v>
      </c>
      <c r="G170" s="27">
        <v>1</v>
      </c>
      <c r="H170" s="27">
        <v>0</v>
      </c>
      <c r="I170" s="27">
        <v>25</v>
      </c>
      <c r="J170" s="27">
        <v>110</v>
      </c>
      <c r="K170" s="28">
        <v>399</v>
      </c>
      <c r="L170" s="27"/>
    </row>
    <row r="171" spans="1:12" x14ac:dyDescent="0.3">
      <c r="A171" s="22"/>
      <c r="B171" s="23"/>
      <c r="C171" s="24"/>
      <c r="D171" s="29" t="s">
        <v>43</v>
      </c>
      <c r="E171" s="26" t="s">
        <v>32</v>
      </c>
      <c r="F171" s="27">
        <v>45</v>
      </c>
      <c r="G171" s="27">
        <v>2</v>
      </c>
      <c r="H171" s="27">
        <v>1</v>
      </c>
      <c r="I171" s="27">
        <v>15</v>
      </c>
      <c r="J171" s="27">
        <v>77</v>
      </c>
      <c r="K171" s="28">
        <v>1</v>
      </c>
      <c r="L171" s="27"/>
    </row>
    <row r="172" spans="1:12" x14ac:dyDescent="0.3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40" t="s">
        <v>33</v>
      </c>
      <c r="E173" s="26" t="s">
        <v>61</v>
      </c>
      <c r="F173" s="27">
        <v>120</v>
      </c>
      <c r="G173" s="27">
        <v>0.4</v>
      </c>
      <c r="H173" s="27">
        <v>0.3</v>
      </c>
      <c r="I173" s="27">
        <v>10.3</v>
      </c>
      <c r="J173" s="27">
        <v>47</v>
      </c>
      <c r="K173" s="28">
        <v>847</v>
      </c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30"/>
      <c r="B175" s="31"/>
      <c r="C175" s="32"/>
      <c r="D175" s="33" t="s">
        <v>35</v>
      </c>
      <c r="E175" s="34"/>
      <c r="F175" s="35">
        <f>SUM(F166:F174)</f>
        <v>895</v>
      </c>
      <c r="G175" s="35">
        <f t="shared" ref="G175:J175" si="35">SUM(G166:G174)</f>
        <v>34.1</v>
      </c>
      <c r="H175" s="35">
        <f t="shared" si="35"/>
        <v>32.629999999999995</v>
      </c>
      <c r="I175" s="35">
        <f t="shared" si="35"/>
        <v>105.17</v>
      </c>
      <c r="J175" s="35">
        <f t="shared" si="35"/>
        <v>783.08999999999992</v>
      </c>
      <c r="K175" s="36"/>
      <c r="L175" s="35">
        <f t="shared" ref="L175" si="36">SUM(L166:L174)</f>
        <v>0</v>
      </c>
    </row>
    <row r="176" spans="1:12" ht="15" thickBot="1" x14ac:dyDescent="0.35">
      <c r="A176" s="41">
        <f>A158</f>
        <v>2</v>
      </c>
      <c r="B176" s="42">
        <f>B158</f>
        <v>4</v>
      </c>
      <c r="C176" s="51" t="s">
        <v>47</v>
      </c>
      <c r="D176" s="52"/>
      <c r="E176" s="43"/>
      <c r="F176" s="44">
        <f>F165+F175</f>
        <v>1460</v>
      </c>
      <c r="G176" s="44">
        <f t="shared" ref="G176:L176" si="37">G165+G175</f>
        <v>41.89</v>
      </c>
      <c r="H176" s="44">
        <f t="shared" si="37"/>
        <v>38.149999999999991</v>
      </c>
      <c r="I176" s="44">
        <f t="shared" si="37"/>
        <v>168.53</v>
      </c>
      <c r="J176" s="44">
        <f t="shared" si="37"/>
        <v>1124.8899999999999</v>
      </c>
      <c r="K176" s="44"/>
      <c r="L176" s="44">
        <f t="shared" si="37"/>
        <v>0</v>
      </c>
    </row>
    <row r="177" spans="1:12" x14ac:dyDescent="0.3">
      <c r="A177" s="15">
        <v>2</v>
      </c>
      <c r="B177" s="16">
        <v>5</v>
      </c>
      <c r="C177" s="17" t="s">
        <v>26</v>
      </c>
      <c r="D177" s="18" t="s">
        <v>27</v>
      </c>
      <c r="E177" s="19" t="s">
        <v>55</v>
      </c>
      <c r="F177" s="20">
        <v>200</v>
      </c>
      <c r="G177" s="20">
        <v>1.87</v>
      </c>
      <c r="H177" s="20">
        <v>2.2599999999999998</v>
      </c>
      <c r="I177" s="20">
        <v>13.31</v>
      </c>
      <c r="J177" s="20">
        <v>81</v>
      </c>
      <c r="K177" s="21">
        <v>200</v>
      </c>
      <c r="L177" s="20"/>
    </row>
    <row r="178" spans="1:12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26.4" x14ac:dyDescent="0.3">
      <c r="A179" s="22"/>
      <c r="B179" s="23"/>
      <c r="C179" s="24"/>
      <c r="D179" s="29" t="s">
        <v>29</v>
      </c>
      <c r="E179" s="26" t="s">
        <v>49</v>
      </c>
      <c r="F179" s="27">
        <v>200</v>
      </c>
      <c r="G179" s="27">
        <v>0.04</v>
      </c>
      <c r="H179" s="27">
        <v>0</v>
      </c>
      <c r="I179" s="27">
        <v>24.76</v>
      </c>
      <c r="J179" s="27">
        <v>94.2</v>
      </c>
      <c r="K179" s="28">
        <v>868</v>
      </c>
      <c r="L179" s="27"/>
    </row>
    <row r="180" spans="1:12" x14ac:dyDescent="0.3">
      <c r="A180" s="22"/>
      <c r="B180" s="23"/>
      <c r="C180" s="24"/>
      <c r="D180" s="29" t="s">
        <v>31</v>
      </c>
      <c r="E180" s="26" t="s">
        <v>32</v>
      </c>
      <c r="F180" s="27">
        <v>45</v>
      </c>
      <c r="G180" s="27">
        <v>2</v>
      </c>
      <c r="H180" s="27">
        <v>1</v>
      </c>
      <c r="I180" s="27">
        <v>15</v>
      </c>
      <c r="J180" s="27">
        <v>77</v>
      </c>
      <c r="K180" s="28">
        <v>1</v>
      </c>
      <c r="L180" s="27"/>
    </row>
    <row r="181" spans="1:12" x14ac:dyDescent="0.3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3">
      <c r="A182" s="22"/>
      <c r="B182" s="23"/>
      <c r="C182" s="24"/>
      <c r="D182" s="40" t="s">
        <v>50</v>
      </c>
      <c r="E182" s="26" t="s">
        <v>66</v>
      </c>
      <c r="F182" s="27">
        <v>30</v>
      </c>
      <c r="G182" s="27">
        <v>3.84</v>
      </c>
      <c r="H182" s="27">
        <v>3.06</v>
      </c>
      <c r="I182" s="27">
        <v>48.75</v>
      </c>
      <c r="J182" s="27">
        <v>237.9</v>
      </c>
      <c r="K182" s="28" t="s">
        <v>67</v>
      </c>
      <c r="L182" s="27"/>
    </row>
    <row r="183" spans="1:12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3">
      <c r="A184" s="30"/>
      <c r="B184" s="31"/>
      <c r="C184" s="32"/>
      <c r="D184" s="33" t="s">
        <v>35</v>
      </c>
      <c r="E184" s="34"/>
      <c r="F184" s="35">
        <f>SUM(F177:F183)</f>
        <v>475</v>
      </c>
      <c r="G184" s="35">
        <f t="shared" ref="G184:J184" si="38">SUM(G177:G183)</f>
        <v>7.75</v>
      </c>
      <c r="H184" s="35">
        <f t="shared" si="38"/>
        <v>6.32</v>
      </c>
      <c r="I184" s="35">
        <f t="shared" si="38"/>
        <v>101.82</v>
      </c>
      <c r="J184" s="35">
        <f t="shared" si="38"/>
        <v>490.1</v>
      </c>
      <c r="K184" s="36"/>
      <c r="L184" s="35">
        <f t="shared" ref="L184" si="39">SUM(L177:L183)</f>
        <v>0</v>
      </c>
    </row>
    <row r="185" spans="1:12" ht="15" thickBot="1" x14ac:dyDescent="0.3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74</v>
      </c>
      <c r="F185" s="27">
        <v>60</v>
      </c>
      <c r="G185" s="27">
        <v>0.81</v>
      </c>
      <c r="H185" s="27">
        <v>3.7</v>
      </c>
      <c r="I185" s="27">
        <v>4.6100000000000003</v>
      </c>
      <c r="J185" s="27">
        <v>54.96</v>
      </c>
      <c r="K185" s="28">
        <v>45</v>
      </c>
      <c r="L185" s="27"/>
    </row>
    <row r="186" spans="1:12" x14ac:dyDescent="0.3">
      <c r="A186" s="22"/>
      <c r="B186" s="23"/>
      <c r="C186" s="24"/>
      <c r="D186" s="29" t="s">
        <v>39</v>
      </c>
      <c r="E186" s="19" t="s">
        <v>55</v>
      </c>
      <c r="F186" s="20">
        <v>200</v>
      </c>
      <c r="G186" s="20">
        <v>1.87</v>
      </c>
      <c r="H186" s="20">
        <v>2.2599999999999998</v>
      </c>
      <c r="I186" s="20">
        <v>13.31</v>
      </c>
      <c r="J186" s="20">
        <v>81</v>
      </c>
      <c r="K186" s="21">
        <v>200</v>
      </c>
      <c r="L186" s="27"/>
    </row>
    <row r="187" spans="1:12" x14ac:dyDescent="0.3">
      <c r="A187" s="22"/>
      <c r="B187" s="23"/>
      <c r="C187" s="24"/>
      <c r="D187" s="29" t="s">
        <v>40</v>
      </c>
      <c r="E187" s="26" t="s">
        <v>69</v>
      </c>
      <c r="F187" s="27">
        <v>80</v>
      </c>
      <c r="G187" s="27">
        <v>19.72</v>
      </c>
      <c r="H187" s="27">
        <v>17.89</v>
      </c>
      <c r="I187" s="27">
        <v>4.76</v>
      </c>
      <c r="J187" s="27">
        <v>168.2</v>
      </c>
      <c r="K187" s="28">
        <v>591</v>
      </c>
      <c r="L187" s="27"/>
    </row>
    <row r="188" spans="1:12" ht="26.4" x14ac:dyDescent="0.3">
      <c r="A188" s="22"/>
      <c r="B188" s="23"/>
      <c r="C188" s="24"/>
      <c r="D188" s="29" t="s">
        <v>41</v>
      </c>
      <c r="E188" s="26" t="s">
        <v>71</v>
      </c>
      <c r="F188" s="27">
        <v>150</v>
      </c>
      <c r="G188" s="27">
        <v>7.46</v>
      </c>
      <c r="H188" s="27">
        <v>5.61</v>
      </c>
      <c r="I188" s="27">
        <v>35.840000000000003</v>
      </c>
      <c r="J188" s="27">
        <v>230.45</v>
      </c>
      <c r="K188" s="28">
        <v>679</v>
      </c>
      <c r="L188" s="27"/>
    </row>
    <row r="189" spans="1:12" ht="26.4" x14ac:dyDescent="0.3">
      <c r="A189" s="22"/>
      <c r="B189" s="23"/>
      <c r="C189" s="24"/>
      <c r="D189" s="29" t="s">
        <v>42</v>
      </c>
      <c r="E189" s="26" t="s">
        <v>49</v>
      </c>
      <c r="F189" s="27">
        <v>200</v>
      </c>
      <c r="G189" s="27">
        <v>0.04</v>
      </c>
      <c r="H189" s="27">
        <v>0</v>
      </c>
      <c r="I189" s="27">
        <v>24.76</v>
      </c>
      <c r="J189" s="27">
        <v>94.2</v>
      </c>
      <c r="K189" s="28">
        <v>868</v>
      </c>
      <c r="L189" s="27"/>
    </row>
    <row r="190" spans="1:12" x14ac:dyDescent="0.3">
      <c r="A190" s="22"/>
      <c r="B190" s="23"/>
      <c r="C190" s="24"/>
      <c r="D190" s="29" t="s">
        <v>43</v>
      </c>
      <c r="E190" s="26" t="s">
        <v>32</v>
      </c>
      <c r="F190" s="27">
        <v>45</v>
      </c>
      <c r="G190" s="27">
        <v>2</v>
      </c>
      <c r="H190" s="27">
        <v>1</v>
      </c>
      <c r="I190" s="27">
        <v>15</v>
      </c>
      <c r="J190" s="27">
        <v>77</v>
      </c>
      <c r="K190" s="28">
        <v>1</v>
      </c>
      <c r="L190" s="27"/>
    </row>
    <row r="191" spans="1:12" x14ac:dyDescent="0.3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40" t="s">
        <v>50</v>
      </c>
      <c r="E192" s="26" t="s">
        <v>66</v>
      </c>
      <c r="F192" s="27">
        <v>30</v>
      </c>
      <c r="G192" s="27">
        <v>3.84</v>
      </c>
      <c r="H192" s="27">
        <v>3.06</v>
      </c>
      <c r="I192" s="27">
        <v>48.75</v>
      </c>
      <c r="J192" s="27">
        <v>237.9</v>
      </c>
      <c r="K192" s="28" t="s">
        <v>67</v>
      </c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30"/>
      <c r="B194" s="31"/>
      <c r="C194" s="32"/>
      <c r="D194" s="33" t="s">
        <v>35</v>
      </c>
      <c r="E194" s="34"/>
      <c r="F194" s="35">
        <f>SUM(F185:F193)</f>
        <v>765</v>
      </c>
      <c r="G194" s="35">
        <f t="shared" ref="G194:J194" si="40">SUM(G185:G193)</f>
        <v>35.739999999999995</v>
      </c>
      <c r="H194" s="35">
        <f t="shared" si="40"/>
        <v>33.520000000000003</v>
      </c>
      <c r="I194" s="35">
        <f t="shared" si="40"/>
        <v>147.03</v>
      </c>
      <c r="J194" s="35">
        <f t="shared" si="40"/>
        <v>943.70999999999992</v>
      </c>
      <c r="K194" s="36"/>
      <c r="L194" s="35">
        <f t="shared" ref="L194" si="41">SUM(L185:L193)</f>
        <v>0</v>
      </c>
    </row>
    <row r="195" spans="1:12" ht="15" thickBot="1" x14ac:dyDescent="0.35">
      <c r="A195" s="41">
        <f>A177</f>
        <v>2</v>
      </c>
      <c r="B195" s="42">
        <f>B177</f>
        <v>5</v>
      </c>
      <c r="C195" s="51" t="s">
        <v>47</v>
      </c>
      <c r="D195" s="52"/>
      <c r="E195" s="43"/>
      <c r="F195" s="44">
        <f>F184+F194</f>
        <v>1240</v>
      </c>
      <c r="G195" s="44">
        <f t="shared" ref="G195:L195" si="42">G184+G194</f>
        <v>43.489999999999995</v>
      </c>
      <c r="H195" s="44">
        <f t="shared" si="42"/>
        <v>39.840000000000003</v>
      </c>
      <c r="I195" s="44">
        <f t="shared" si="42"/>
        <v>248.85</v>
      </c>
      <c r="J195" s="44">
        <f t="shared" si="42"/>
        <v>1433.81</v>
      </c>
      <c r="K195" s="44"/>
      <c r="L195" s="44">
        <f t="shared" si="42"/>
        <v>0</v>
      </c>
    </row>
    <row r="196" spans="1:12" ht="15" thickBot="1" x14ac:dyDescent="0.35">
      <c r="A196" s="48"/>
      <c r="B196" s="49"/>
      <c r="C196" s="56" t="s">
        <v>75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1351</v>
      </c>
      <c r="G196" s="50">
        <f t="shared" ref="G196:J196" si="43">(G24+G43+G62+G81+G100+G119+G138+G157+G176+G195)/(IF(G24=0,0,1)+IF(G43=0,0,1)+IF(G62=0,0,1)+IF(G81=0,0,1)+IF(G100=0,0,1)+IF(G119=0,0,1)+IF(G138=0,0,1)+IF(G157=0,0,1)+IF(G176=0,0,1)+IF(G195=0,0,1))</f>
        <v>33.036000000000001</v>
      </c>
      <c r="H196" s="50">
        <f t="shared" si="43"/>
        <v>31.533000000000005</v>
      </c>
      <c r="I196" s="50">
        <f t="shared" si="43"/>
        <v>220.554</v>
      </c>
      <c r="J196" s="50">
        <f t="shared" si="43"/>
        <v>1096.7569999999998</v>
      </c>
      <c r="K196" s="50"/>
      <c r="L196" s="50">
        <f t="shared" ref="L196" si="44">(L24+L43+L62+L81+L100+L119+L138+L157+L176+L195)/(IF(L24=0,0,1)+IF(L43=0,0,1)+IF(L62=0,0,1)+IF(L81=0,0,1)+IF(L100=0,0,1)+IF(L119=0,0,1)+IF(L138=0,0,1)+IF(L157=0,0,1)+IF(L176=0,0,1)+IF(L195=0,0,1))</f>
        <v>71</v>
      </c>
    </row>
    <row r="197" spans="1:12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2024-02-05T13:33:00Z</dcterms:created>
  <dcterms:modified xsi:type="dcterms:W3CDTF">2024-09-13T18:17:17Z</dcterms:modified>
</cp:coreProperties>
</file>